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showInkAnnotation="0" autoCompressPictures="0"/>
  <xr:revisionPtr revIDLastSave="1" documentId="11_DEFD1D95D00763EDF84B608179A51963C1604087" xr6:coauthVersionLast="47" xr6:coauthVersionMax="47" xr10:uidLastSave="{4BA9B391-49CB-4606-B669-334C75315F76}"/>
  <bookViews>
    <workbookView xWindow="0" yWindow="0" windowWidth="0" windowHeight="0" xr2:uid="{00000000-000D-0000-FFFF-FFFF00000000}"/>
  </bookViews>
  <sheets>
    <sheet name="Synthèse" sheetId="1" r:id="rId1"/>
    <sheet name="Charges mensuelles JH" sheetId="2" r:id="rId2"/>
    <sheet name="Charges mensuelles %" sheetId="3" r:id="rId3"/>
    <sheet name="Contrôle détaillé" sheetId="4" r:id="rId4"/>
  </sheets>
  <definedNames>
    <definedName name="_xlnm._FilterDatabase" localSheetId="0" hidden="1">Synthèse!$A$32:$J$47</definedName>
    <definedName name="_xlnm._FilterDatabase" localSheetId="1" hidden="1">'Charges mensuelles JH'!$A$4:$I$46</definedName>
    <definedName name="_xlnm._FilterDatabase" localSheetId="2" hidden="1">'Charges mensuelles %'!$A$4:$F$46</definedName>
    <definedName name="_xlnm._FilterDatabase" localSheetId="3" hidden="1">'Contrôle détaillé'!$A$4:$P$168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3" l="1"/>
  <c r="D46" i="3"/>
  <c r="C46" i="3"/>
  <c r="B46" i="3"/>
  <c r="E45" i="3"/>
  <c r="D45" i="3"/>
  <c r="C45" i="3"/>
  <c r="B45" i="3"/>
  <c r="E44" i="3"/>
  <c r="D44" i="3"/>
  <c r="C44" i="3"/>
  <c r="B44" i="3"/>
  <c r="E43" i="3"/>
  <c r="D43" i="3"/>
  <c r="C43" i="3"/>
  <c r="B43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E8" i="3"/>
  <c r="D8" i="3"/>
  <c r="C8" i="3"/>
  <c r="B8" i="3"/>
  <c r="E7" i="3"/>
  <c r="D7" i="3"/>
  <c r="C7" i="3"/>
  <c r="B7" i="3"/>
  <c r="E6" i="3"/>
  <c r="D6" i="3"/>
  <c r="C6" i="3"/>
  <c r="B6" i="3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I6" i="2" l="1"/>
  <c r="F6" i="3" s="1"/>
  <c r="H6" i="2"/>
  <c r="I7" i="2"/>
  <c r="F7" i="3" s="1"/>
  <c r="H7" i="2"/>
  <c r="I8" i="2"/>
  <c r="F8" i="3" s="1"/>
  <c r="H8" i="2"/>
  <c r="I9" i="2"/>
  <c r="F9" i="3" s="1"/>
  <c r="H9" i="2"/>
  <c r="I10" i="2"/>
  <c r="F10" i="3" s="1"/>
  <c r="H10" i="2"/>
  <c r="I11" i="2"/>
  <c r="F11" i="3" s="1"/>
  <c r="H11" i="2"/>
  <c r="I12" i="2"/>
  <c r="F12" i="3" s="1"/>
  <c r="H12" i="2"/>
  <c r="I13" i="2"/>
  <c r="F13" i="3" s="1"/>
  <c r="H13" i="2"/>
  <c r="I14" i="2"/>
  <c r="F14" i="3" s="1"/>
  <c r="H14" i="2"/>
  <c r="I15" i="2"/>
  <c r="F15" i="3" s="1"/>
  <c r="H15" i="2"/>
  <c r="I16" i="2"/>
  <c r="F16" i="3" s="1"/>
  <c r="H16" i="2"/>
  <c r="I17" i="2"/>
  <c r="F17" i="3" s="1"/>
  <c r="H17" i="2"/>
  <c r="I18" i="2"/>
  <c r="F18" i="3" s="1"/>
  <c r="H18" i="2"/>
  <c r="I19" i="2"/>
  <c r="F19" i="3" s="1"/>
  <c r="H19" i="2"/>
  <c r="I20" i="2"/>
  <c r="F20" i="3" s="1"/>
  <c r="H20" i="2"/>
  <c r="I21" i="2"/>
  <c r="F21" i="3" s="1"/>
  <c r="H21" i="2"/>
  <c r="I22" i="2"/>
  <c r="F22" i="3" s="1"/>
  <c r="H22" i="2"/>
  <c r="I23" i="2"/>
  <c r="F23" i="3" s="1"/>
  <c r="H23" i="2"/>
  <c r="I24" i="2"/>
  <c r="F24" i="3" s="1"/>
  <c r="H24" i="2"/>
  <c r="I25" i="2"/>
  <c r="F25" i="3" s="1"/>
  <c r="H25" i="2"/>
  <c r="I26" i="2"/>
  <c r="F26" i="3" s="1"/>
  <c r="H26" i="2"/>
  <c r="I27" i="2"/>
  <c r="F27" i="3" s="1"/>
  <c r="H27" i="2"/>
  <c r="I28" i="2"/>
  <c r="F28" i="3" s="1"/>
  <c r="H28" i="2"/>
  <c r="I29" i="2"/>
  <c r="F29" i="3" s="1"/>
  <c r="H29" i="2"/>
  <c r="I30" i="2"/>
  <c r="F30" i="3" s="1"/>
  <c r="H30" i="2"/>
  <c r="I31" i="2"/>
  <c r="F31" i="3" s="1"/>
  <c r="H31" i="2"/>
  <c r="I32" i="2"/>
  <c r="F32" i="3" s="1"/>
  <c r="H32" i="2"/>
  <c r="I33" i="2"/>
  <c r="F33" i="3" s="1"/>
  <c r="H33" i="2"/>
  <c r="I34" i="2"/>
  <c r="F34" i="3" s="1"/>
  <c r="H34" i="2"/>
  <c r="I35" i="2"/>
  <c r="F35" i="3" s="1"/>
  <c r="H35" i="2"/>
  <c r="I36" i="2"/>
  <c r="F36" i="3" s="1"/>
  <c r="H36" i="2"/>
  <c r="I37" i="2"/>
  <c r="F37" i="3" s="1"/>
  <c r="H37" i="2"/>
  <c r="I38" i="2"/>
  <c r="F38" i="3" s="1"/>
  <c r="H38" i="2"/>
  <c r="I39" i="2"/>
  <c r="F39" i="3" s="1"/>
  <c r="H39" i="2"/>
  <c r="I40" i="2"/>
  <c r="F40" i="3" s="1"/>
  <c r="H40" i="2"/>
  <c r="I41" i="2"/>
  <c r="F41" i="3" s="1"/>
  <c r="H41" i="2"/>
  <c r="I42" i="2"/>
  <c r="F42" i="3" s="1"/>
  <c r="H42" i="2"/>
  <c r="I43" i="2"/>
  <c r="F43" i="3" s="1"/>
  <c r="H43" i="2"/>
  <c r="I44" i="2"/>
  <c r="F44" i="3" s="1"/>
  <c r="H44" i="2"/>
  <c r="I45" i="2"/>
  <c r="F45" i="3" s="1"/>
  <c r="H45" i="2"/>
  <c r="I46" i="2"/>
  <c r="F46" i="3" s="1"/>
  <c r="H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Mois ouvert détecté à la date d’extraction ; à interpréter avec prudence pour le ranking critique.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Mois ouvert détecté à la date d’extraction ; lecture opérationnelle à distinguer du contrôle des mois clos.</t>
        </r>
      </text>
    </comment>
  </commentList>
</comments>
</file>

<file path=xl/sharedStrings.xml><?xml version="1.0" encoding="utf-8"?>
<sst xmlns="http://schemas.openxmlformats.org/spreadsheetml/2006/main" count="1516" uniqueCount="153">
  <si>
    <t>Contrôle de cohérence des saisies d’activité - Project Monitor</t>
  </si>
  <si>
    <t>Fichier analysé</t>
  </si>
  <si>
    <t>EXPORT_RESSOURCES_SAISIES-202604130459.xlsx</t>
  </si>
  <si>
    <t>Extraction</t>
  </si>
  <si>
    <t>13/04/2026 04:59</t>
  </si>
  <si>
    <t>Périmètre de contrôle</t>
  </si>
  <si>
    <t>Janv 2026 à Avr 2026</t>
  </si>
  <si>
    <t>Règle de ranking critique</t>
  </si>
  <si>
    <t>Classement établi sur les mois clos uniquement pour éviter le biais du mois ouvert</t>
  </si>
  <si>
    <t>Mois ouvert détecté</t>
  </si>
  <si>
    <t>Avr 2026</t>
  </si>
  <si>
    <t>Indicateurs clés - mois clos</t>
  </si>
  <si>
    <t>Ressources contrôlées</t>
  </si>
  <si>
    <t>JH attendus</t>
  </si>
  <si>
    <t>JH saisis</t>
  </si>
  <si>
    <t>Écart total (JH)</t>
  </si>
  <si>
    <t>Taux de complétude global</t>
  </si>
  <si>
    <t>Ressources avec écart</t>
  </si>
  <si>
    <t>Jours manquants</t>
  </si>
  <si>
    <t>Jours partiels</t>
  </si>
  <si>
    <t>Imputations sur jours non travaillés</t>
  </si>
  <si>
    <t>Ressource la plus en écart</t>
  </si>
  <si>
    <t>ARTHUR REGIS (62.75 JH)</t>
  </si>
  <si>
    <t>Synthèse mensuelle</t>
  </si>
  <si>
    <t>Mois</t>
  </si>
  <si>
    <t>Statut</t>
  </si>
  <si>
    <t>Ressources</t>
  </si>
  <si>
    <t>Écart (JH)</t>
  </si>
  <si>
    <t>Complétude</t>
  </si>
  <si>
    <t>Ressources en écart</t>
  </si>
  <si>
    <t>Janv 2026</t>
  </si>
  <si>
    <t>Clos</t>
  </si>
  <si>
    <t>Févr 2026</t>
  </si>
  <si>
    <t>Mars 2026</t>
  </si>
  <si>
    <t>Ouvert</t>
  </si>
  <si>
    <t>Top 15 - ressources critiques (mois clos)</t>
  </si>
  <si>
    <t>Rang</t>
  </si>
  <si>
    <t>Ressource</t>
  </si>
  <si>
    <t>Jours sur-saisis</t>
  </si>
  <si>
    <t>Périodes en écart</t>
  </si>
  <si>
    <t>ARTHUR REGIS</t>
  </si>
  <si>
    <t>Janv 2026, Févr 2026, Mars 2026</t>
  </si>
  <si>
    <t>ANNA KARENINE</t>
  </si>
  <si>
    <t>STEPHANE LOIRE</t>
  </si>
  <si>
    <t>RON WEASLEY</t>
  </si>
  <si>
    <t>Févr 2026, Mars 2026</t>
  </si>
  <si>
    <t>JACOB JACOBSON</t>
  </si>
  <si>
    <t>HARRY POTTER</t>
  </si>
  <si>
    <t>BRUCE WAYNE</t>
  </si>
  <si>
    <t>JEROME ORGANISATION</t>
  </si>
  <si>
    <t>ROBIN BOIS</t>
  </si>
  <si>
    <t>FREDDY MERCURY</t>
  </si>
  <si>
    <t>ZINEDINE ZIDANE</t>
  </si>
  <si>
    <t>ALEXA GERI</t>
  </si>
  <si>
    <t>LIONEL MESSI</t>
  </si>
  <si>
    <t>MISS MARVEL</t>
  </si>
  <si>
    <t>MICKAEL JACKSON</t>
  </si>
  <si>
    <t>Charges mensuelles saisies (JH)</t>
  </si>
  <si>
    <t>Lecture : les en-têtes de mois rappellent le nombre de jours ouvrés attendus. La synthèse critique exclut le mois ouvert.</t>
  </si>
  <si>
    <t>Total mois clos</t>
  </si>
  <si>
    <t>Attendu mois clos</t>
  </si>
  <si>
    <t>Écart mois clos</t>
  </si>
  <si>
    <t>Complétude mois clos</t>
  </si>
  <si>
    <t>Jours ouvrés attendus</t>
  </si>
  <si>
    <t>ANNA FREI</t>
  </si>
  <si>
    <t>CAITLYN</t>
  </si>
  <si>
    <t>CAPTAIN AMERICA</t>
  </si>
  <si>
    <t>CATHERINE BARKS</t>
  </si>
  <si>
    <t>CRUMBLE JACK</t>
  </si>
  <si>
    <t>DAVID BOWIE</t>
  </si>
  <si>
    <t>EVA GILDE</t>
  </si>
  <si>
    <t>EVE JOLICOEUR</t>
  </si>
  <si>
    <t>FRANCK RIBERY</t>
  </si>
  <si>
    <t>GREEN LANTERN</t>
  </si>
  <si>
    <t>HENRI THIERRY</t>
  </si>
  <si>
    <t>HERMIONE GRANGER</t>
  </si>
  <si>
    <t>JOHN DAVIS</t>
  </si>
  <si>
    <t>JULIETTE ROMEO</t>
  </si>
  <si>
    <t>KATARINA</t>
  </si>
  <si>
    <t>MARCUS RASHFORD</t>
  </si>
  <si>
    <t>NORBERT GLACE</t>
  </si>
  <si>
    <t>OTO OTELLO</t>
  </si>
  <si>
    <t>PETER PARKER</t>
  </si>
  <si>
    <t>RAUL MEIRELES</t>
  </si>
  <si>
    <t>REINE ELISABETH</t>
  </si>
  <si>
    <t>REINE VICTORIA</t>
  </si>
  <si>
    <t>RICHARD COEURDELION</t>
  </si>
  <si>
    <t>RONALDINHO</t>
  </si>
  <si>
    <t>TONY STARK</t>
  </si>
  <si>
    <t>VINCENT OR</t>
  </si>
  <si>
    <t>Charges mensuelles saisies (% de complétude)</t>
  </si>
  <si>
    <t>Base de calcul : charge mensuelle saisie / jours ouvrés attendus du mois.</t>
  </si>
  <si>
    <t>Référence</t>
  </si>
  <si>
    <t>Contrôle détaillé par ressource et par mois</t>
  </si>
  <si>
    <t>Une date absente ou valorisée à 0 est traitée comme non saisie.</t>
  </si>
  <si>
    <t>Statut période</t>
  </si>
  <si>
    <t>Charge saisie (JH)</t>
  </si>
  <si>
    <t>Dates manquantes</t>
  </si>
  <si>
    <t>Dates partielles</t>
  </si>
  <si>
    <t>Dates sur-saisies</t>
  </si>
  <si>
    <t>Nb imputations sur jours non travaillés</t>
  </si>
  <si>
    <t>Dates non travaillées</t>
  </si>
  <si>
    <t>Statuts rencontrés</t>
  </si>
  <si>
    <t/>
  </si>
  <si>
    <t>Soumis</t>
  </si>
  <si>
    <t>Brouillon</t>
  </si>
  <si>
    <t>31/03/2026 (0,75 JH)</t>
  </si>
  <si>
    <t>01/04/2026, 02/04/2026, 03/04/2026, 07/04/2026, 08/04/2026, 09/04/2026, 10/04/2026, 13/04/2026, 14/04/2026, 15/04/2026, 16/04/2026, 17/04/2026, 20/04/2026, 21/04/2026, 22/04/2026, 23/04/2026, 24/04/2026, 27/04/2026, 28/04/2026, 29/04/2026, 30/04/2026</t>
  </si>
  <si>
    <t>14/04/2026, 15/04/2026, 16/04/2026, 17/04/2026, 20/04/2026, 21/04/2026, 22/04/2026, 23/04/2026, 24/04/2026, 27/04/2026, 28/04/2026, 29/04/2026, 30/04/2026</t>
  </si>
  <si>
    <t>10/04/2026 (0,88 JH)</t>
  </si>
  <si>
    <t>05/01/2026, 06/01/2026, 07/01/2026, 08/01/2026, 09/01/2026, 12/01/2026, 13/01/2026, 14/01/2026, 15/01/2026, 16/01/2026, 19/01/2026, 20/01/2026, 21/01/2026, 22/01/2026, 23/01/2026, 26/01/2026, 27/01/2026, 28/01/2026, 29/01/2026, 30/01/2026</t>
  </si>
  <si>
    <t>02/02/2026, 03/02/2026, 04/02/2026, 05/02/2026, 06/02/2026, 09/02/2026, 10/02/2026, 11/02/2026, 12/02/2026, 13/02/2026, 16/02/2026, 17/02/2026, 18/02/2026, 19/02/2026, 20/02/2026, 23/02/2026, 24/02/2026, 25/02/2026, 26/02/2026, 27/02/2026</t>
  </si>
  <si>
    <t>02/03/2026, 03/03/2026, 04/03/2026, 05/03/2026, 06/03/2026, 09/03/2026, 10/03/2026, 11/03/2026, 12/03/2026, 13/03/2026, 16/03/2026, 17/03/2026, 18/03/2026, 19/03/2026, 20/03/2026, 23/03/2026, 24/03/2026, 25/03/2026, 26/03/2026, 27/03/2026, 30/03/2026, 31/03/2026</t>
  </si>
  <si>
    <t>02/01/2026, 05/01/2026, 06/01/2026, 07/01/2026, 08/01/2026, 09/01/2026, 12/01/2026, 13/01/2026, 14/01/2026, 15/01/2026, 16/01/2026, 19/01/2026, 20/01/2026, 21/01/2026, 22/01/2026, 23/01/2026, 27/01/2026, 28/01/2026, 29/01/2026, 30/01/2026</t>
  </si>
  <si>
    <t>26/01/2026 (0,25 JH)</t>
  </si>
  <si>
    <t>22/01/2026, 23/01/2026</t>
  </si>
  <si>
    <t>05/01/2026 (0,50 JH), 06/01/2026 (0,88 JH), 08/01/2026 (0,25 JH), 09/01/2026 (0,75 JH), 12/01/2026 (0,50 JH), 13/01/2026 (0,75 JH), 14/01/2026 (0,50 JH), 15/01/2026 (0,50 JH), 16/01/2026 (0,62 JH), 19/01/2026 (0,44 JH), 20/01/2026 (0,25 JH), 21/01/2026 (0,88 JH), 26/01/2026 (0,62 JH), 27/01/2026 (0,50 JH), 30/01/2026 (0,69 JH)</t>
  </si>
  <si>
    <t>05/02/2026, 06/02/2026</t>
  </si>
  <si>
    <t>02/02/2026 (0,75 JH), 03/02/2026 (0,50 JH), 04/02/2026 (0,88 JH), 09/02/2026 (0,75 JH)</t>
  </si>
  <si>
    <t>27/03/2026, 30/03/2026, 31/03/2026</t>
  </si>
  <si>
    <t>Validé</t>
  </si>
  <si>
    <t>07/04/2026, 08/04/2026, 10/04/2026, 13/04/2026, 14/04/2026, 15/04/2026, 16/04/2026, 17/04/2026, 20/04/2026, 21/04/2026, 22/04/2026, 23/04/2026, 24/04/2026, 27/04/2026, 28/04/2026, 29/04/2026, 30/04/2026</t>
  </si>
  <si>
    <t>09/04/2026 (0,30 JH)</t>
  </si>
  <si>
    <t>13/04/2026, 14/04/2026, 15/04/2026, 16/04/2026, 17/04/2026, 20/04/2026, 21/04/2026, 22/04/2026, 23/04/2026, 24/04/2026, 27/04/2026, 28/04/2026, 29/04/2026, 30/04/2026</t>
  </si>
  <si>
    <t>23/04/2026, 24/04/2026, 27/04/2026, 28/04/2026, 29/04/2026, 30/04/2026</t>
  </si>
  <si>
    <t>30/03/2026, 31/03/2026</t>
  </si>
  <si>
    <t>07/04/2026, 08/04/2026, 09/04/2026, 10/04/2026, 13/04/2026, 14/04/2026, 15/04/2026, 16/04/2026, 17/04/2026, 20/04/2026, 21/04/2026, 22/04/2026, 23/04/2026, 24/04/2026, 27/04/2026, 28/04/2026, 29/04/2026, 30/04/2026</t>
  </si>
  <si>
    <t>05/02/2026 (0,50 JH), 06/02/2026 (0,75 JH), 16/02/2026 (0,75 JH), 17/02/2026 (0,38 JH), 18/02/2026 (0,75 JH), 19/02/2026 (0,62 JH), 20/02/2026 (0,75 JH), 23/02/2026 (0,62 JH), 25/02/2026 (0,62 JH), 26/02/2026 (0,62 JH), 27/02/2026 (0,75 JH)</t>
  </si>
  <si>
    <t>02/03/2026, 03/03/2026, 04/03/2026, 05/03/2026, 06/03/2026, 09/03/2026, 10/03/2026, 11/03/2026, 12/03/2026, 13/03/2026, 16/03/2026, 17/03/2026, 18/03/2026, 19/03/2026, 20/03/2026, 23/03/2026, 24/03/2026, 26/03/2026, 27/03/2026, 30/03/2026, 31/03/2026</t>
  </si>
  <si>
    <t>25/03/2026 (0,12 JH)</t>
  </si>
  <si>
    <t>02/01/2026, 05/01/2026, 06/01/2026, 07/01/2026, 08/01/2026, 09/01/2026, 12/01/2026, 13/01/2026, 14/01/2026, 15/01/2026, 16/01/2026</t>
  </si>
  <si>
    <t>30/01/2026 (0,88 JH)</t>
  </si>
  <si>
    <t>10/04/2026 (0,88 JH), 13/04/2026 (0,88 JH)</t>
  </si>
  <si>
    <t>08/04/2026, 09/04/2026, 10/04/2026, 13/04/2026, 14/04/2026, 15/04/2026, 16/04/2026, 17/04/2026, 20/04/2026, 21/04/2026, 22/04/2026, 23/04/2026, 24/04/2026, 27/04/2026, 28/04/2026, 29/04/2026, 30/04/2026</t>
  </si>
  <si>
    <t>07/04/2026 (0,62 JH)</t>
  </si>
  <si>
    <t>17/03/2026 (1,00 JH)</t>
  </si>
  <si>
    <t>30/03/2026 (1,00 JH), 31/03/2026 (1,00 JH)</t>
  </si>
  <si>
    <t>01/04/2026 (0,50 JH)</t>
  </si>
  <si>
    <t>Refusé</t>
  </si>
  <si>
    <t>07/04/2026 (0,38 JH), 08/04/2026 (0,38 JH), 13/04/2026 (0,54 JH)</t>
  </si>
  <si>
    <t>07/04/2026, 08/04/2026, 09/04/2026, 10/04/2026, 13/04/2026, 14/04/2026, 15/04/2026, 16/04/2026, 17/04/2026, 21/04/2026, 22/04/2026, 23/04/2026, 24/04/2026, 27/04/2026, 28/04/2026, 29/04/2026, 30/04/2026</t>
  </si>
  <si>
    <t>17/04/2026, 20/04/2026, 21/04/2026, 22/04/2026, 23/04/2026, 24/04/2026, 27/04/2026, 28/04/2026, 29/04/2026, 30/04/2026</t>
  </si>
  <si>
    <t>14/04/2026 (0,50 JH), 15/04/2026 (0,50 JH), 16/04/2026 (0,50 JH)</t>
  </si>
  <si>
    <t>01/04/2026, 02/04/2026, 03/04/2026, 09/04/2026, 10/04/2026, 13/04/2026, 14/04/2026, 15/04/2026, 16/04/2026, 17/04/2026, 20/04/2026, 21/04/2026, 22/04/2026, 23/04/2026, 24/04/2026, 27/04/2026, 28/04/2026, 29/04/2026, 30/04/2026</t>
  </si>
  <si>
    <t>26/03/2026, 27/03/2026, 30/03/2026, 31/03/2026</t>
  </si>
  <si>
    <t>01/04/2026, 02/04/2026, 03/04/2026</t>
  </si>
  <si>
    <t>02/04/2026, 03/04/2026, 07/04/2026, 10/04/2026, 13/04/2026, 14/04/2026, 15/04/2026, 16/04/2026, 17/04/2026, 20/04/2026, 21/04/2026, 22/04/2026, 23/04/2026, 24/04/2026, 27/04/2026, 28/04/2026, 29/04/2026, 30/04/2026</t>
  </si>
  <si>
    <t>09/04/2026 (0,10 JH)</t>
  </si>
  <si>
    <t>15/01/2026, 16/01/2026, 21/01/2026, 27/01/2026, 28/01/2026, 29/01/2026, 30/01/2026</t>
  </si>
  <si>
    <t>07/01/2026 (0,38 JH), 08/01/2026 (0,50 JH), 09/01/2026 (0,75 JH), 12/01/2026 (0,88 JH), 13/01/2026 (0,25 JH), 14/01/2026 (0,25 JH), 19/01/2026 (0,50 JH), 20/01/2026 (0,50 JH), 22/01/2026 (0,50 JH), 23/01/2026 (0,50 JH), 26/01/2026 (0,50 JH)</t>
  </si>
  <si>
    <t>13/04/2026, 14/04/2026, 15/04/2026, 16/04/2026, 17/04/2026, 27/04/2026, 28/04/2026, 29/04/2026, 30/04/2026</t>
  </si>
  <si>
    <t>27/02/2026</t>
  </si>
  <si>
    <t>14/04/2026, 15/04/2026, 16/04/2026, 17/04/2026, 21/04/2026, 22/04/2026, 23/04/2026, 24/04/2026, 27/04/2026, 28/04/2026, 29/04/2026,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</si>
</sst>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5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i/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F243E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F4CCCC"/>
      </patternFill>
    </fill>
    <fill>
      <patternFill patternType="solid">
        <fgColor rgb="FFF8CBAD"/>
      </patternFill>
    </fill>
    <fill>
      <patternFill patternType="solid">
        <fgColor rgb="FFD9EAF7"/>
      </patternFill>
    </fill>
    <fill>
      <patternFill patternType="solid">
        <fgColor rgb="FFC65911"/>
      </patternFill>
    </fill>
  </fills>
  <borders count="2">
    <border>
      <left/>
      <right/>
      <top/>
      <bottom/>
      <diagonal/>
    </border>
    <border>
      <left style="thin">
        <color rgb="FFD9E1F2"/>
      </left>
      <right style="thin">
        <color rgb="FFD9E1F2"/>
      </right>
      <top style="thin">
        <color rgb="FFD9E1F2"/>
      </top>
      <bottom style="thin">
        <color rgb="FFD9E1F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1" fontId="0" fillId="0" borderId="1" xfId="0" applyNumberFormat="1" applyBorder="1"/>
    <xf numFmtId="164" fontId="0" fillId="0" borderId="1" xfId="0" applyNumberFormat="1" applyBorder="1"/>
    <xf numFmtId="0" fontId="2" fillId="4" borderId="1" xfId="0" applyFont="1" applyFill="1" applyBorder="1"/>
    <xf numFmtId="165" fontId="0" fillId="0" borderId="1" xfId="0" applyNumberFormat="1" applyBorder="1"/>
    <xf numFmtId="0" fontId="0" fillId="0" borderId="1" xfId="0" applyBorder="1"/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1" fontId="0" fillId="6" borderId="1" xfId="0" applyNumberFormat="1" applyFill="1" applyBorder="1"/>
    <xf numFmtId="164" fontId="0" fillId="6" borderId="1" xfId="0" applyNumberFormat="1" applyFill="1" applyBorder="1"/>
    <xf numFmtId="165" fontId="0" fillId="6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" fontId="0" fillId="7" borderId="1" xfId="0" applyNumberFormat="1" applyFill="1" applyBorder="1"/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1" fontId="0" fillId="8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165" fontId="0" fillId="8" borderId="1" xfId="0" applyNumberFormat="1" applyFill="1" applyBorder="1"/>
    <xf numFmtId="0" fontId="4" fillId="0" borderId="0" xfId="0" applyFont="1"/>
    <xf numFmtId="0" fontId="3" fillId="10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1" fontId="2" fillId="9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0" fillId="0" borderId="1" xfId="0" applyBorder="1" applyAlignment="1">
      <alignment horizontal="left" vertical="center"/>
    </xf>
    <xf numFmtId="164" fontId="0" fillId="3" borderId="1" xfId="0" applyNumberFormat="1" applyFill="1" applyBorder="1"/>
    <xf numFmtId="165" fontId="2" fillId="9" borderId="1" xfId="0" applyNumberFormat="1" applyFont="1" applyFill="1" applyBorder="1"/>
    <xf numFmtId="165" fontId="2" fillId="4" borderId="1" xfId="0" applyNumberFormat="1" applyFont="1" applyFill="1" applyBorder="1"/>
    <xf numFmtId="165" fontId="0" fillId="3" borderId="1" xfId="0" applyNumberFormat="1" applyFill="1" applyBorder="1"/>
    <xf numFmtId="0" fontId="0" fillId="3" borderId="1" xfId="0" applyFill="1" applyBorder="1" applyAlignment="1">
      <alignment horizontal="left" vertical="center"/>
    </xf>
    <xf numFmtId="1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0" fontId="0" fillId="6" borderId="1" xfId="0" applyFill="1" applyBorder="1" applyAlignment="1">
      <alignment horizontal="left" vertical="center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zoomScaleSheetLayoutView="100" workbookViewId="0"/>
  </sheetViews>
  <sheetFormatPr defaultRowHeight="15"/>
  <cols>
    <col min="1" max="1" width="28" customWidth="1"/>
    <col min="2" max="2" width="42" customWidth="1"/>
    <col min="3" max="6" width="12" customWidth="1"/>
    <col min="7" max="7" width="14" customWidth="1"/>
    <col min="8" max="9" width="16" customWidth="1"/>
    <col min="10" max="10" width="28" customWidth="1"/>
  </cols>
  <sheetData>
    <row r="1" spans="1:10" ht="24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3" spans="1:10">
      <c r="A3" s="1" t="s">
        <v>1</v>
      </c>
      <c r="B3" t="s">
        <v>2</v>
      </c>
    </row>
    <row r="4" spans="1:10">
      <c r="A4" s="1" t="s">
        <v>3</v>
      </c>
      <c r="B4" t="s">
        <v>4</v>
      </c>
    </row>
    <row r="5" spans="1:10">
      <c r="A5" s="1" t="s">
        <v>5</v>
      </c>
      <c r="B5" t="s">
        <v>6</v>
      </c>
    </row>
    <row r="6" spans="1:10">
      <c r="A6" s="1" t="s">
        <v>7</v>
      </c>
      <c r="B6" t="s">
        <v>8</v>
      </c>
    </row>
    <row r="7" spans="1:10">
      <c r="A7" s="1" t="s">
        <v>9</v>
      </c>
      <c r="B7" t="s">
        <v>10</v>
      </c>
    </row>
    <row r="9" spans="1:10">
      <c r="A9" s="51" t="s">
        <v>11</v>
      </c>
      <c r="B9" s="52"/>
      <c r="C9" s="52"/>
      <c r="D9" s="52"/>
      <c r="E9" s="52"/>
      <c r="F9" s="52"/>
      <c r="G9" s="52"/>
      <c r="H9" s="52"/>
      <c r="I9" s="52"/>
      <c r="J9" s="52"/>
    </row>
    <row r="11" spans="1:10">
      <c r="A11" s="2" t="s">
        <v>12</v>
      </c>
      <c r="B11" s="3">
        <v>41</v>
      </c>
    </row>
    <row r="12" spans="1:10">
      <c r="A12" s="2" t="s">
        <v>13</v>
      </c>
      <c r="B12" s="4">
        <v>2583</v>
      </c>
    </row>
    <row r="13" spans="1:10">
      <c r="A13" s="2" t="s">
        <v>14</v>
      </c>
      <c r="B13" s="4">
        <v>2281.1235000000001</v>
      </c>
    </row>
    <row r="14" spans="1:10">
      <c r="A14" s="5" t="s">
        <v>15</v>
      </c>
      <c r="B14" s="4">
        <v>301.87650000000002</v>
      </c>
    </row>
    <row r="15" spans="1:10">
      <c r="A15" s="2" t="s">
        <v>16</v>
      </c>
      <c r="B15" s="6">
        <v>0.88312950058072015</v>
      </c>
    </row>
    <row r="16" spans="1:10">
      <c r="A16" s="5" t="s">
        <v>17</v>
      </c>
      <c r="B16" s="3">
        <v>15</v>
      </c>
    </row>
    <row r="17" spans="1:10">
      <c r="A17" s="5" t="s">
        <v>18</v>
      </c>
      <c r="B17" s="3">
        <v>283</v>
      </c>
    </row>
    <row r="18" spans="1:10">
      <c r="A18" s="5" t="s">
        <v>19</v>
      </c>
      <c r="B18" s="3">
        <v>48</v>
      </c>
    </row>
    <row r="19" spans="1:10">
      <c r="A19" s="5" t="s">
        <v>20</v>
      </c>
      <c r="B19" s="3">
        <v>0</v>
      </c>
    </row>
    <row r="20" spans="1:10">
      <c r="A20" s="5" t="s">
        <v>21</v>
      </c>
      <c r="B20" s="7" t="s">
        <v>22</v>
      </c>
    </row>
    <row r="23" spans="1:10">
      <c r="A23" s="51" t="s">
        <v>23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>
      <c r="A24" s="8" t="s">
        <v>24</v>
      </c>
      <c r="B24" s="8" t="s">
        <v>25</v>
      </c>
      <c r="C24" s="8" t="s">
        <v>26</v>
      </c>
      <c r="D24" s="8" t="s">
        <v>13</v>
      </c>
      <c r="E24" s="8" t="s">
        <v>14</v>
      </c>
      <c r="F24" s="8" t="s">
        <v>27</v>
      </c>
      <c r="G24" s="8" t="s">
        <v>28</v>
      </c>
      <c r="H24" s="8" t="s">
        <v>29</v>
      </c>
      <c r="I24" s="8" t="s">
        <v>18</v>
      </c>
      <c r="J24" s="8" t="s">
        <v>19</v>
      </c>
    </row>
    <row r="25" spans="1:10">
      <c r="A25" s="9" t="s">
        <v>30</v>
      </c>
      <c r="B25" s="9" t="s">
        <v>31</v>
      </c>
      <c r="C25" s="10">
        <v>41</v>
      </c>
      <c r="D25" s="11">
        <v>861</v>
      </c>
      <c r="E25" s="11">
        <v>788.25</v>
      </c>
      <c r="F25" s="11">
        <v>72.75</v>
      </c>
      <c r="G25" s="12">
        <v>0.91550522648083621</v>
      </c>
      <c r="H25" s="10">
        <v>6</v>
      </c>
      <c r="I25" s="10">
        <v>60</v>
      </c>
      <c r="J25" s="10">
        <v>28</v>
      </c>
    </row>
    <row r="26" spans="1:10">
      <c r="A26" s="9" t="s">
        <v>32</v>
      </c>
      <c r="B26" s="9" t="s">
        <v>31</v>
      </c>
      <c r="C26" s="10">
        <v>41</v>
      </c>
      <c r="D26" s="11">
        <v>820</v>
      </c>
      <c r="E26" s="11">
        <v>732</v>
      </c>
      <c r="F26" s="11">
        <v>88</v>
      </c>
      <c r="G26" s="12">
        <v>0.89268292682926831</v>
      </c>
      <c r="H26" s="10">
        <v>7</v>
      </c>
      <c r="I26" s="10">
        <v>83</v>
      </c>
      <c r="J26" s="10">
        <v>15</v>
      </c>
    </row>
    <row r="27" spans="1:10">
      <c r="A27" s="9" t="s">
        <v>33</v>
      </c>
      <c r="B27" s="9" t="s">
        <v>31</v>
      </c>
      <c r="C27" s="10">
        <v>41</v>
      </c>
      <c r="D27" s="11">
        <v>902</v>
      </c>
      <c r="E27" s="11">
        <v>760.87350000000004</v>
      </c>
      <c r="F27" s="11">
        <v>141.12649999999999</v>
      </c>
      <c r="G27" s="12">
        <v>0.84354046563192908</v>
      </c>
      <c r="H27" s="10">
        <v>12</v>
      </c>
      <c r="I27" s="10">
        <v>140</v>
      </c>
      <c r="J27" s="10">
        <v>5</v>
      </c>
    </row>
    <row r="28" spans="1:10">
      <c r="A28" s="13" t="s">
        <v>10</v>
      </c>
      <c r="B28" s="13" t="s">
        <v>34</v>
      </c>
      <c r="C28" s="14">
        <v>41</v>
      </c>
      <c r="D28" s="15">
        <v>861</v>
      </c>
      <c r="E28" s="15">
        <v>127.937</v>
      </c>
      <c r="F28" s="15">
        <v>733.06299999999999</v>
      </c>
      <c r="G28" s="16">
        <v>0.14859117305458769</v>
      </c>
      <c r="H28" s="14">
        <v>41</v>
      </c>
      <c r="I28" s="14">
        <v>727</v>
      </c>
      <c r="J28" s="14">
        <v>13</v>
      </c>
    </row>
    <row r="31" spans="1:10">
      <c r="A31" s="51" t="s">
        <v>35</v>
      </c>
      <c r="B31" s="52"/>
      <c r="C31" s="52"/>
      <c r="D31" s="52"/>
      <c r="E31" s="52"/>
      <c r="F31" s="52"/>
      <c r="G31" s="52"/>
      <c r="H31" s="52"/>
      <c r="I31" s="52"/>
      <c r="J31" s="52"/>
    </row>
    <row r="32" spans="1:10">
      <c r="A32" s="8" t="s">
        <v>36</v>
      </c>
      <c r="B32" s="8" t="s">
        <v>37</v>
      </c>
      <c r="C32" s="8" t="s">
        <v>13</v>
      </c>
      <c r="D32" s="8" t="s">
        <v>14</v>
      </c>
      <c r="E32" s="8" t="s">
        <v>27</v>
      </c>
      <c r="F32" s="8" t="s">
        <v>28</v>
      </c>
      <c r="G32" s="8" t="s">
        <v>18</v>
      </c>
      <c r="H32" s="8" t="s">
        <v>19</v>
      </c>
      <c r="I32" s="8" t="s">
        <v>38</v>
      </c>
      <c r="J32" s="8" t="s">
        <v>39</v>
      </c>
    </row>
    <row r="33" spans="1:10">
      <c r="A33" s="17">
        <v>1</v>
      </c>
      <c r="B33" s="18" t="s">
        <v>40</v>
      </c>
      <c r="C33" s="19">
        <v>63</v>
      </c>
      <c r="D33" s="19">
        <v>0.25</v>
      </c>
      <c r="E33" s="19">
        <v>62.75</v>
      </c>
      <c r="F33" s="20">
        <v>3.968253968253968E-3</v>
      </c>
      <c r="G33" s="17">
        <v>62</v>
      </c>
      <c r="H33" s="17">
        <v>1</v>
      </c>
      <c r="I33" s="17">
        <v>0</v>
      </c>
      <c r="J33" s="18" t="s">
        <v>41</v>
      </c>
    </row>
    <row r="34" spans="1:10">
      <c r="A34" s="17">
        <v>2</v>
      </c>
      <c r="B34" s="18" t="s">
        <v>42</v>
      </c>
      <c r="C34" s="19">
        <v>63</v>
      </c>
      <c r="D34" s="19">
        <v>1</v>
      </c>
      <c r="E34" s="19">
        <v>62</v>
      </c>
      <c r="F34" s="20">
        <v>1.5873015873015869E-2</v>
      </c>
      <c r="G34" s="17">
        <v>62</v>
      </c>
      <c r="H34" s="17">
        <v>0</v>
      </c>
      <c r="I34" s="17">
        <v>0</v>
      </c>
      <c r="J34" s="18" t="s">
        <v>41</v>
      </c>
    </row>
    <row r="35" spans="1:10">
      <c r="A35" s="17">
        <v>3</v>
      </c>
      <c r="B35" s="18" t="s">
        <v>43</v>
      </c>
      <c r="C35" s="19">
        <v>63</v>
      </c>
      <c r="D35" s="19">
        <v>8.5</v>
      </c>
      <c r="E35" s="19">
        <v>54.5</v>
      </c>
      <c r="F35" s="20">
        <v>0.13492063492063491</v>
      </c>
      <c r="G35" s="17">
        <v>49</v>
      </c>
      <c r="H35" s="17">
        <v>11</v>
      </c>
      <c r="I35" s="17">
        <v>0</v>
      </c>
      <c r="J35" s="18" t="s">
        <v>41</v>
      </c>
    </row>
    <row r="36" spans="1:10">
      <c r="A36" s="17">
        <v>4</v>
      </c>
      <c r="B36" s="18" t="s">
        <v>44</v>
      </c>
      <c r="C36" s="19">
        <v>63</v>
      </c>
      <c r="D36" s="19">
        <v>21</v>
      </c>
      <c r="E36" s="19">
        <v>42</v>
      </c>
      <c r="F36" s="20">
        <v>0.33333333333333331</v>
      </c>
      <c r="G36" s="17">
        <v>42</v>
      </c>
      <c r="H36" s="17">
        <v>0</v>
      </c>
      <c r="I36" s="17">
        <v>0</v>
      </c>
      <c r="J36" s="18" t="s">
        <v>45</v>
      </c>
    </row>
    <row r="37" spans="1:10">
      <c r="A37" s="17">
        <v>5</v>
      </c>
      <c r="B37" s="18" t="s">
        <v>46</v>
      </c>
      <c r="C37" s="19">
        <v>63</v>
      </c>
      <c r="D37" s="19">
        <v>37.25</v>
      </c>
      <c r="E37" s="19">
        <v>25.75</v>
      </c>
      <c r="F37" s="20">
        <v>0.59126984126984128</v>
      </c>
      <c r="G37" s="17">
        <v>21</v>
      </c>
      <c r="H37" s="17">
        <v>12</v>
      </c>
      <c r="I37" s="17">
        <v>0</v>
      </c>
      <c r="J37" s="18" t="s">
        <v>45</v>
      </c>
    </row>
    <row r="38" spans="1:10">
      <c r="A38" s="17">
        <v>6</v>
      </c>
      <c r="B38" s="18" t="s">
        <v>47</v>
      </c>
      <c r="C38" s="19">
        <v>63</v>
      </c>
      <c r="D38" s="19">
        <v>41</v>
      </c>
      <c r="E38" s="19">
        <v>22</v>
      </c>
      <c r="F38" s="20">
        <v>0.65079365079365081</v>
      </c>
      <c r="G38" s="17">
        <v>22</v>
      </c>
      <c r="H38" s="17">
        <v>0</v>
      </c>
      <c r="I38" s="17">
        <v>0</v>
      </c>
      <c r="J38" s="18" t="s">
        <v>33</v>
      </c>
    </row>
    <row r="39" spans="1:10">
      <c r="A39" s="17">
        <v>7</v>
      </c>
      <c r="B39" s="18" t="s">
        <v>48</v>
      </c>
      <c r="C39" s="19">
        <v>63</v>
      </c>
      <c r="D39" s="19">
        <v>48.5</v>
      </c>
      <c r="E39" s="19">
        <v>14.5</v>
      </c>
      <c r="F39" s="20">
        <v>0.76984126984126988</v>
      </c>
      <c r="G39" s="17">
        <v>7</v>
      </c>
      <c r="H39" s="17">
        <v>19</v>
      </c>
      <c r="I39" s="17">
        <v>0</v>
      </c>
      <c r="J39" s="18" t="s">
        <v>41</v>
      </c>
    </row>
    <row r="40" spans="1:10">
      <c r="A40" s="21">
        <v>8</v>
      </c>
      <c r="B40" s="22" t="s">
        <v>49</v>
      </c>
      <c r="C40" s="23">
        <v>63</v>
      </c>
      <c r="D40" s="23">
        <v>52</v>
      </c>
      <c r="E40" s="23">
        <v>11</v>
      </c>
      <c r="F40" s="24">
        <v>0.82539682539682535</v>
      </c>
      <c r="G40" s="21">
        <v>11</v>
      </c>
      <c r="H40" s="21">
        <v>0</v>
      </c>
      <c r="I40" s="21">
        <v>0</v>
      </c>
      <c r="J40" s="22" t="s">
        <v>30</v>
      </c>
    </row>
    <row r="41" spans="1:10">
      <c r="A41" s="21">
        <v>9</v>
      </c>
      <c r="B41" s="22" t="s">
        <v>50</v>
      </c>
      <c r="C41" s="23">
        <v>63</v>
      </c>
      <c r="D41" s="23">
        <v>59</v>
      </c>
      <c r="E41" s="23">
        <v>4</v>
      </c>
      <c r="F41" s="24">
        <v>0.93650793650793651</v>
      </c>
      <c r="G41" s="21">
        <v>4</v>
      </c>
      <c r="H41" s="21">
        <v>0</v>
      </c>
      <c r="I41" s="21">
        <v>0</v>
      </c>
      <c r="J41" s="22" t="s">
        <v>33</v>
      </c>
    </row>
    <row r="42" spans="1:10">
      <c r="A42" s="10">
        <v>10</v>
      </c>
      <c r="B42" s="9" t="s">
        <v>51</v>
      </c>
      <c r="C42" s="11">
        <v>63</v>
      </c>
      <c r="D42" s="11">
        <v>61</v>
      </c>
      <c r="E42" s="11">
        <v>2</v>
      </c>
      <c r="F42" s="12">
        <v>0.96825396825396826</v>
      </c>
      <c r="G42" s="10">
        <v>2</v>
      </c>
      <c r="H42" s="10">
        <v>0</v>
      </c>
      <c r="I42" s="10">
        <v>0</v>
      </c>
      <c r="J42" s="9" t="s">
        <v>33</v>
      </c>
    </row>
    <row r="43" spans="1:10">
      <c r="A43" s="10">
        <v>11</v>
      </c>
      <c r="B43" s="9" t="s">
        <v>52</v>
      </c>
      <c r="C43" s="11">
        <v>63</v>
      </c>
      <c r="D43" s="11">
        <v>62</v>
      </c>
      <c r="E43" s="11">
        <v>1</v>
      </c>
      <c r="F43" s="12">
        <v>0.98412698412698407</v>
      </c>
      <c r="G43" s="10">
        <v>1</v>
      </c>
      <c r="H43" s="10">
        <v>0</v>
      </c>
      <c r="I43" s="10">
        <v>0</v>
      </c>
      <c r="J43" s="9" t="s">
        <v>32</v>
      </c>
    </row>
    <row r="44" spans="1:10">
      <c r="A44" s="10">
        <v>12</v>
      </c>
      <c r="B44" s="9" t="s">
        <v>53</v>
      </c>
      <c r="C44" s="11">
        <v>63</v>
      </c>
      <c r="D44" s="11">
        <v>62.75</v>
      </c>
      <c r="E44" s="11">
        <v>0.25</v>
      </c>
      <c r="F44" s="12">
        <v>0.99603174603174605</v>
      </c>
      <c r="G44" s="10">
        <v>0</v>
      </c>
      <c r="H44" s="10">
        <v>1</v>
      </c>
      <c r="I44" s="10">
        <v>0</v>
      </c>
      <c r="J44" s="9" t="s">
        <v>33</v>
      </c>
    </row>
    <row r="45" spans="1:10">
      <c r="A45" s="10">
        <v>13</v>
      </c>
      <c r="B45" s="9" t="s">
        <v>54</v>
      </c>
      <c r="C45" s="11">
        <v>63</v>
      </c>
      <c r="D45" s="11">
        <v>62.875</v>
      </c>
      <c r="E45" s="11">
        <v>0.125</v>
      </c>
      <c r="F45" s="12">
        <v>0.99801587301587302</v>
      </c>
      <c r="G45" s="10">
        <v>0</v>
      </c>
      <c r="H45" s="10">
        <v>1</v>
      </c>
      <c r="I45" s="10">
        <v>0</v>
      </c>
      <c r="J45" s="9" t="s">
        <v>30</v>
      </c>
    </row>
    <row r="46" spans="1:10">
      <c r="A46" s="10">
        <v>14</v>
      </c>
      <c r="B46" s="9" t="s">
        <v>55</v>
      </c>
      <c r="C46" s="11">
        <v>63</v>
      </c>
      <c r="D46" s="11">
        <v>62.999000000000002</v>
      </c>
      <c r="E46" s="11">
        <v>1.0000000000012219E-3</v>
      </c>
      <c r="F46" s="12">
        <v>0.99998412698412686</v>
      </c>
      <c r="G46" s="10">
        <v>0</v>
      </c>
      <c r="H46" s="10">
        <v>2</v>
      </c>
      <c r="I46" s="10">
        <v>0</v>
      </c>
      <c r="J46" s="9" t="s">
        <v>33</v>
      </c>
    </row>
    <row r="47" spans="1:10">
      <c r="A47" s="10">
        <v>15</v>
      </c>
      <c r="B47" s="9" t="s">
        <v>56</v>
      </c>
      <c r="C47" s="11">
        <v>63</v>
      </c>
      <c r="D47" s="11">
        <v>62.999499999999998</v>
      </c>
      <c r="E47" s="11">
        <v>4.9999999999883471E-4</v>
      </c>
      <c r="F47" s="12">
        <v>0.99999206349206349</v>
      </c>
      <c r="G47" s="10">
        <v>0</v>
      </c>
      <c r="H47" s="10">
        <v>1</v>
      </c>
      <c r="I47" s="10">
        <v>0</v>
      </c>
      <c r="J47" s="9" t="s">
        <v>33</v>
      </c>
    </row>
  </sheetData>
  <mergeCells count="4">
    <mergeCell ref="A23:J23"/>
    <mergeCell ref="A1:J1"/>
    <mergeCell ref="A9:J9"/>
    <mergeCell ref="A31:J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zoomScaleNormal="100" zoomScaleSheetLayoutView="100" workbookViewId="0"/>
  </sheetViews>
  <sheetFormatPr defaultRowHeight="15"/>
  <cols>
    <col min="1" max="1" width="28" customWidth="1"/>
    <col min="2" max="5" width="12" customWidth="1"/>
    <col min="6" max="8" width="14" customWidth="1"/>
    <col min="9" max="9" width="16" customWidth="1"/>
  </cols>
  <sheetData>
    <row r="1" spans="1:9">
      <c r="A1" s="51" t="s">
        <v>57</v>
      </c>
      <c r="B1" s="52"/>
      <c r="C1" s="52"/>
      <c r="D1" s="52"/>
      <c r="E1" s="52"/>
      <c r="F1" s="52"/>
      <c r="G1" s="52"/>
      <c r="H1" s="52"/>
      <c r="I1" s="52"/>
    </row>
    <row r="3" spans="1:9">
      <c r="A3" s="25" t="s">
        <v>58</v>
      </c>
    </row>
    <row r="4" spans="1:9">
      <c r="A4" s="8" t="s">
        <v>37</v>
      </c>
      <c r="B4" s="8" t="s">
        <v>30</v>
      </c>
      <c r="C4" s="8" t="s">
        <v>32</v>
      </c>
      <c r="D4" s="8" t="s">
        <v>33</v>
      </c>
      <c r="E4" s="26" t="s">
        <v>10</v>
      </c>
      <c r="F4" s="8" t="s">
        <v>59</v>
      </c>
      <c r="G4" s="8" t="s">
        <v>60</v>
      </c>
      <c r="H4" s="8" t="s">
        <v>61</v>
      </c>
      <c r="I4" s="8" t="s">
        <v>62</v>
      </c>
    </row>
    <row r="5" spans="1:9">
      <c r="A5" s="27" t="s">
        <v>63</v>
      </c>
      <c r="B5" s="28">
        <v>21</v>
      </c>
      <c r="C5" s="28">
        <v>20</v>
      </c>
      <c r="D5" s="28">
        <v>22</v>
      </c>
      <c r="E5" s="29">
        <v>21</v>
      </c>
      <c r="F5" s="30"/>
      <c r="G5" s="30"/>
      <c r="H5" s="30"/>
      <c r="I5" s="30"/>
    </row>
    <row r="6" spans="1:9">
      <c r="A6" s="31" t="s">
        <v>53</v>
      </c>
      <c r="B6" s="32">
        <v>21</v>
      </c>
      <c r="C6" s="32">
        <v>20</v>
      </c>
      <c r="D6" s="11">
        <v>21.75</v>
      </c>
      <c r="E6" s="15">
        <v>0</v>
      </c>
      <c r="F6" s="4">
        <f>SUM(B6:D6)</f>
        <v>62.75</v>
      </c>
      <c r="G6" s="4">
        <f>SUM(B$5:D$5)</f>
        <v>63</v>
      </c>
      <c r="H6" s="23">
        <f>G6-F6</f>
        <v>0.25</v>
      </c>
      <c r="I6" s="6">
        <f>IF(G6=0,0,F6/G6)</f>
        <v>0.99603174603174605</v>
      </c>
    </row>
    <row r="7" spans="1:9">
      <c r="A7" s="31" t="s">
        <v>64</v>
      </c>
      <c r="B7" s="32">
        <v>21</v>
      </c>
      <c r="C7" s="32">
        <v>20</v>
      </c>
      <c r="D7" s="32">
        <v>22</v>
      </c>
      <c r="E7" s="15">
        <v>7.875</v>
      </c>
      <c r="F7" s="4">
        <f>SUM(B7:D7)</f>
        <v>63</v>
      </c>
      <c r="G7" s="4">
        <f>SUM(B$5:D$5)</f>
        <v>63</v>
      </c>
      <c r="H7" s="32">
        <f>G7-F7</f>
        <v>0</v>
      </c>
      <c r="I7" s="6">
        <f>IF(G7=0,0,F7/G7)</f>
        <v>1</v>
      </c>
    </row>
    <row r="8" spans="1:9">
      <c r="A8" s="31" t="s">
        <v>42</v>
      </c>
      <c r="B8" s="11">
        <v>1</v>
      </c>
      <c r="C8" s="19">
        <v>0</v>
      </c>
      <c r="D8" s="19">
        <v>0</v>
      </c>
      <c r="E8" s="15">
        <v>0</v>
      </c>
      <c r="F8" s="4">
        <f>SUM(B8:D8)</f>
        <v>1</v>
      </c>
      <c r="G8" s="4">
        <f>SUM(B$5:D$5)</f>
        <v>63</v>
      </c>
      <c r="H8" s="23">
        <f>G8-F8</f>
        <v>62</v>
      </c>
      <c r="I8" s="6">
        <f>IF(G8=0,0,F8/G8)</f>
        <v>1.5873015873015872E-2</v>
      </c>
    </row>
    <row r="9" spans="1:9">
      <c r="A9" s="31" t="s">
        <v>40</v>
      </c>
      <c r="B9" s="11">
        <v>0.25</v>
      </c>
      <c r="C9" s="19">
        <v>0</v>
      </c>
      <c r="D9" s="19">
        <v>0</v>
      </c>
      <c r="E9" s="15">
        <v>0</v>
      </c>
      <c r="F9" s="4">
        <f>SUM(B9:D9)</f>
        <v>0.25</v>
      </c>
      <c r="G9" s="4">
        <f>SUM(B$5:D$5)</f>
        <v>63</v>
      </c>
      <c r="H9" s="23">
        <f>G9-F9</f>
        <v>62.75</v>
      </c>
      <c r="I9" s="6">
        <f>IF(G9=0,0,F9/G9)</f>
        <v>3.968253968253968E-3</v>
      </c>
    </row>
    <row r="10" spans="1:9">
      <c r="A10" s="31" t="s">
        <v>48</v>
      </c>
      <c r="B10" s="11">
        <v>12.625</v>
      </c>
      <c r="C10" s="11">
        <v>16.875</v>
      </c>
      <c r="D10" s="11">
        <v>19</v>
      </c>
      <c r="E10" s="15">
        <v>0</v>
      </c>
      <c r="F10" s="4">
        <f>SUM(B10:D10)</f>
        <v>48.5</v>
      </c>
      <c r="G10" s="4">
        <f>SUM(B$5:D$5)</f>
        <v>63</v>
      </c>
      <c r="H10" s="23">
        <f>G10-F10</f>
        <v>14.5</v>
      </c>
      <c r="I10" s="6">
        <f>IF(G10=0,0,F10/G10)</f>
        <v>0.76984126984126988</v>
      </c>
    </row>
    <row r="11" spans="1:9">
      <c r="A11" s="31" t="s">
        <v>65</v>
      </c>
      <c r="B11" s="32">
        <v>21</v>
      </c>
      <c r="C11" s="32">
        <v>20</v>
      </c>
      <c r="D11" s="32">
        <v>22</v>
      </c>
      <c r="E11" s="15">
        <v>3.3</v>
      </c>
      <c r="F11" s="4">
        <f>SUM(B11:D11)</f>
        <v>63</v>
      </c>
      <c r="G11" s="4">
        <f>SUM(B$5:D$5)</f>
        <v>63</v>
      </c>
      <c r="H11" s="32">
        <f>G11-F11</f>
        <v>0</v>
      </c>
      <c r="I11" s="6">
        <f>IF(G11=0,0,F11/G11)</f>
        <v>1</v>
      </c>
    </row>
    <row r="12" spans="1:9">
      <c r="A12" s="31" t="s">
        <v>66</v>
      </c>
      <c r="B12" s="32">
        <v>21</v>
      </c>
      <c r="C12" s="32">
        <v>20</v>
      </c>
      <c r="D12" s="32">
        <v>22</v>
      </c>
      <c r="E12" s="15">
        <v>0</v>
      </c>
      <c r="F12" s="4">
        <f>SUM(B12:D12)</f>
        <v>63</v>
      </c>
      <c r="G12" s="4">
        <f>SUM(B$5:D$5)</f>
        <v>63</v>
      </c>
      <c r="H12" s="32">
        <f>G12-F12</f>
        <v>0</v>
      </c>
      <c r="I12" s="6">
        <f>IF(G12=0,0,F12/G12)</f>
        <v>1</v>
      </c>
    </row>
    <row r="13" spans="1:9">
      <c r="A13" s="31" t="s">
        <v>67</v>
      </c>
      <c r="B13" s="32">
        <v>21</v>
      </c>
      <c r="C13" s="32">
        <v>20</v>
      </c>
      <c r="D13" s="32">
        <v>22</v>
      </c>
      <c r="E13" s="15">
        <v>7</v>
      </c>
      <c r="F13" s="4">
        <f>SUM(B13:D13)</f>
        <v>63</v>
      </c>
      <c r="G13" s="4">
        <f>SUM(B$5:D$5)</f>
        <v>63</v>
      </c>
      <c r="H13" s="32">
        <f>G13-F13</f>
        <v>0</v>
      </c>
      <c r="I13" s="6">
        <f>IF(G13=0,0,F13/G13)</f>
        <v>1</v>
      </c>
    </row>
    <row r="14" spans="1:9">
      <c r="A14" s="31" t="s">
        <v>68</v>
      </c>
      <c r="B14" s="32">
        <v>21</v>
      </c>
      <c r="C14" s="32">
        <v>20</v>
      </c>
      <c r="D14" s="32">
        <v>22</v>
      </c>
      <c r="E14" s="15">
        <v>15</v>
      </c>
      <c r="F14" s="4">
        <f>SUM(B14:D14)</f>
        <v>63</v>
      </c>
      <c r="G14" s="4">
        <f>SUM(B$5:D$5)</f>
        <v>63</v>
      </c>
      <c r="H14" s="32">
        <f>G14-F14</f>
        <v>0</v>
      </c>
      <c r="I14" s="6">
        <f>IF(G14=0,0,F14/G14)</f>
        <v>1</v>
      </c>
    </row>
    <row r="15" spans="1:9">
      <c r="A15" s="31" t="s">
        <v>69</v>
      </c>
      <c r="B15" s="32">
        <v>21</v>
      </c>
      <c r="C15" s="32">
        <v>20</v>
      </c>
      <c r="D15" s="32">
        <v>22</v>
      </c>
      <c r="E15" s="15">
        <v>0</v>
      </c>
      <c r="F15" s="4">
        <f>SUM(B15:D15)</f>
        <v>63</v>
      </c>
      <c r="G15" s="4">
        <f>SUM(B$5:D$5)</f>
        <v>63</v>
      </c>
      <c r="H15" s="32">
        <f>G15-F15</f>
        <v>0</v>
      </c>
      <c r="I15" s="6">
        <f>IF(G15=0,0,F15/G15)</f>
        <v>1</v>
      </c>
    </row>
    <row r="16" spans="1:9">
      <c r="A16" s="31" t="s">
        <v>70</v>
      </c>
      <c r="B16" s="32">
        <v>21</v>
      </c>
      <c r="C16" s="32">
        <v>20</v>
      </c>
      <c r="D16" s="32">
        <v>22</v>
      </c>
      <c r="E16" s="15">
        <v>8</v>
      </c>
      <c r="F16" s="4">
        <f>SUM(B16:D16)</f>
        <v>63</v>
      </c>
      <c r="G16" s="4">
        <f>SUM(B$5:D$5)</f>
        <v>63</v>
      </c>
      <c r="H16" s="32">
        <f>G16-F16</f>
        <v>0</v>
      </c>
      <c r="I16" s="6">
        <f>IF(G16=0,0,F16/G16)</f>
        <v>1</v>
      </c>
    </row>
    <row r="17" spans="1:9">
      <c r="A17" s="31" t="s">
        <v>71</v>
      </c>
      <c r="B17" s="32">
        <v>21</v>
      </c>
      <c r="C17" s="32">
        <v>20</v>
      </c>
      <c r="D17" s="32">
        <v>22</v>
      </c>
      <c r="E17" s="15">
        <v>0</v>
      </c>
      <c r="F17" s="4">
        <f>SUM(B17:D17)</f>
        <v>63</v>
      </c>
      <c r="G17" s="4">
        <f>SUM(B$5:D$5)</f>
        <v>63</v>
      </c>
      <c r="H17" s="32">
        <f>G17-F17</f>
        <v>0</v>
      </c>
      <c r="I17" s="6">
        <f>IF(G17=0,0,F17/G17)</f>
        <v>1</v>
      </c>
    </row>
    <row r="18" spans="1:9">
      <c r="A18" s="31" t="s">
        <v>72</v>
      </c>
      <c r="B18" s="32">
        <v>21</v>
      </c>
      <c r="C18" s="32">
        <v>20</v>
      </c>
      <c r="D18" s="32">
        <v>22</v>
      </c>
      <c r="E18" s="15">
        <v>0</v>
      </c>
      <c r="F18" s="4">
        <f>SUM(B18:D18)</f>
        <v>63</v>
      </c>
      <c r="G18" s="4">
        <f>SUM(B$5:D$5)</f>
        <v>63</v>
      </c>
      <c r="H18" s="32">
        <f>G18-F18</f>
        <v>0</v>
      </c>
      <c r="I18" s="6">
        <f>IF(G18=0,0,F18/G18)</f>
        <v>1</v>
      </c>
    </row>
    <row r="19" spans="1:9">
      <c r="A19" s="31" t="s">
        <v>51</v>
      </c>
      <c r="B19" s="32">
        <v>21</v>
      </c>
      <c r="C19" s="32">
        <v>20</v>
      </c>
      <c r="D19" s="11">
        <v>20</v>
      </c>
      <c r="E19" s="15">
        <v>0</v>
      </c>
      <c r="F19" s="4">
        <f>SUM(B19:D19)</f>
        <v>61</v>
      </c>
      <c r="G19" s="4">
        <f>SUM(B$5:D$5)</f>
        <v>63</v>
      </c>
      <c r="H19" s="23">
        <f>G19-F19</f>
        <v>2</v>
      </c>
      <c r="I19" s="6">
        <f>IF(G19=0,0,F19/G19)</f>
        <v>0.96825396825396826</v>
      </c>
    </row>
    <row r="20" spans="1:9">
      <c r="A20" s="31" t="s">
        <v>73</v>
      </c>
      <c r="B20" s="32">
        <v>21</v>
      </c>
      <c r="C20" s="32">
        <v>20</v>
      </c>
      <c r="D20" s="32">
        <v>22</v>
      </c>
      <c r="E20" s="15">
        <v>3</v>
      </c>
      <c r="F20" s="4">
        <f>SUM(B20:D20)</f>
        <v>63</v>
      </c>
      <c r="G20" s="4">
        <f>SUM(B$5:D$5)</f>
        <v>63</v>
      </c>
      <c r="H20" s="32">
        <f>G20-F20</f>
        <v>0</v>
      </c>
      <c r="I20" s="6">
        <f>IF(G20=0,0,F20/G20)</f>
        <v>1</v>
      </c>
    </row>
    <row r="21" spans="1:9">
      <c r="A21" s="31" t="s">
        <v>47</v>
      </c>
      <c r="B21" s="32">
        <v>21</v>
      </c>
      <c r="C21" s="32">
        <v>20</v>
      </c>
      <c r="D21" s="19">
        <v>0</v>
      </c>
      <c r="E21" s="15">
        <v>0</v>
      </c>
      <c r="F21" s="4">
        <f>SUM(B21:D21)</f>
        <v>41</v>
      </c>
      <c r="G21" s="4">
        <f>SUM(B$5:D$5)</f>
        <v>63</v>
      </c>
      <c r="H21" s="23">
        <f>G21-F21</f>
        <v>22</v>
      </c>
      <c r="I21" s="6">
        <f>IF(G21=0,0,F21/G21)</f>
        <v>0.65079365079365081</v>
      </c>
    </row>
    <row r="22" spans="1:9">
      <c r="A22" s="31" t="s">
        <v>74</v>
      </c>
      <c r="B22" s="32">
        <v>21</v>
      </c>
      <c r="C22" s="32">
        <v>20</v>
      </c>
      <c r="D22" s="32">
        <v>22</v>
      </c>
      <c r="E22" s="15">
        <v>0</v>
      </c>
      <c r="F22" s="4">
        <f>SUM(B22:D22)</f>
        <v>63</v>
      </c>
      <c r="G22" s="4">
        <f>SUM(B$5:D$5)</f>
        <v>63</v>
      </c>
      <c r="H22" s="32">
        <f>G22-F22</f>
        <v>0</v>
      </c>
      <c r="I22" s="6">
        <f>IF(G22=0,0,F22/G22)</f>
        <v>1</v>
      </c>
    </row>
    <row r="23" spans="1:9">
      <c r="A23" s="31" t="s">
        <v>75</v>
      </c>
      <c r="B23" s="32">
        <v>21</v>
      </c>
      <c r="C23" s="32">
        <v>20</v>
      </c>
      <c r="D23" s="32">
        <v>22</v>
      </c>
      <c r="E23" s="15">
        <v>0</v>
      </c>
      <c r="F23" s="4">
        <f>SUM(B23:D23)</f>
        <v>63</v>
      </c>
      <c r="G23" s="4">
        <f>SUM(B$5:D$5)</f>
        <v>63</v>
      </c>
      <c r="H23" s="32">
        <f>G23-F23</f>
        <v>0</v>
      </c>
      <c r="I23" s="6">
        <f>IF(G23=0,0,F23/G23)</f>
        <v>1</v>
      </c>
    </row>
    <row r="24" spans="1:9">
      <c r="A24" s="31" t="s">
        <v>46</v>
      </c>
      <c r="B24" s="32">
        <v>21</v>
      </c>
      <c r="C24" s="11">
        <v>16.125</v>
      </c>
      <c r="D24" s="11">
        <v>0.125</v>
      </c>
      <c r="E24" s="15">
        <v>0</v>
      </c>
      <c r="F24" s="4">
        <f>SUM(B24:D24)</f>
        <v>37.25</v>
      </c>
      <c r="G24" s="4">
        <f>SUM(B$5:D$5)</f>
        <v>63</v>
      </c>
      <c r="H24" s="23">
        <f>G24-F24</f>
        <v>25.75</v>
      </c>
      <c r="I24" s="6">
        <f>IF(G24=0,0,F24/G24)</f>
        <v>0.59126984126984128</v>
      </c>
    </row>
    <row r="25" spans="1:9">
      <c r="A25" s="31" t="s">
        <v>49</v>
      </c>
      <c r="B25" s="11">
        <v>10</v>
      </c>
      <c r="C25" s="32">
        <v>20</v>
      </c>
      <c r="D25" s="32">
        <v>22</v>
      </c>
      <c r="E25" s="15">
        <v>3</v>
      </c>
      <c r="F25" s="4">
        <f>SUM(B25:D25)</f>
        <v>52</v>
      </c>
      <c r="G25" s="4">
        <f>SUM(B$5:D$5)</f>
        <v>63</v>
      </c>
      <c r="H25" s="23">
        <f>G25-F25</f>
        <v>11</v>
      </c>
      <c r="I25" s="6">
        <f>IF(G25=0,0,F25/G25)</f>
        <v>0.82539682539682535</v>
      </c>
    </row>
    <row r="26" spans="1:9">
      <c r="A26" s="31" t="s">
        <v>76</v>
      </c>
      <c r="B26" s="32">
        <v>21</v>
      </c>
      <c r="C26" s="32">
        <v>20</v>
      </c>
      <c r="D26" s="32">
        <v>22</v>
      </c>
      <c r="E26" s="15">
        <v>0</v>
      </c>
      <c r="F26" s="4">
        <f>SUM(B26:D26)</f>
        <v>63</v>
      </c>
      <c r="G26" s="4">
        <f>SUM(B$5:D$5)</f>
        <v>63</v>
      </c>
      <c r="H26" s="32">
        <f>G26-F26</f>
        <v>0</v>
      </c>
      <c r="I26" s="6">
        <f>IF(G26=0,0,F26/G26)</f>
        <v>1</v>
      </c>
    </row>
    <row r="27" spans="1:9">
      <c r="A27" s="31" t="s">
        <v>77</v>
      </c>
      <c r="B27" s="32">
        <v>21</v>
      </c>
      <c r="C27" s="32">
        <v>20</v>
      </c>
      <c r="D27" s="32">
        <v>22</v>
      </c>
      <c r="E27" s="15">
        <v>0</v>
      </c>
      <c r="F27" s="4">
        <f>SUM(B27:D27)</f>
        <v>63</v>
      </c>
      <c r="G27" s="4">
        <f>SUM(B$5:D$5)</f>
        <v>63</v>
      </c>
      <c r="H27" s="32">
        <f>G27-F27</f>
        <v>0</v>
      </c>
      <c r="I27" s="6">
        <f>IF(G27=0,0,F27/G27)</f>
        <v>1</v>
      </c>
    </row>
    <row r="28" spans="1:9">
      <c r="A28" s="31" t="s">
        <v>78</v>
      </c>
      <c r="B28" s="32">
        <v>21</v>
      </c>
      <c r="C28" s="32">
        <v>20</v>
      </c>
      <c r="D28" s="32">
        <v>22</v>
      </c>
      <c r="E28" s="15">
        <v>0</v>
      </c>
      <c r="F28" s="4">
        <f>SUM(B28:D28)</f>
        <v>63</v>
      </c>
      <c r="G28" s="4">
        <f>SUM(B$5:D$5)</f>
        <v>63</v>
      </c>
      <c r="H28" s="32">
        <f>G28-F28</f>
        <v>0</v>
      </c>
      <c r="I28" s="6">
        <f>IF(G28=0,0,F28/G28)</f>
        <v>1</v>
      </c>
    </row>
    <row r="29" spans="1:9">
      <c r="A29" s="31" t="s">
        <v>54</v>
      </c>
      <c r="B29" s="11">
        <v>20.875</v>
      </c>
      <c r="C29" s="32">
        <v>20</v>
      </c>
      <c r="D29" s="32">
        <v>22</v>
      </c>
      <c r="E29" s="15">
        <v>7.75</v>
      </c>
      <c r="F29" s="4">
        <f>SUM(B29:D29)</f>
        <v>62.875</v>
      </c>
      <c r="G29" s="4">
        <f>SUM(B$5:D$5)</f>
        <v>63</v>
      </c>
      <c r="H29" s="23">
        <f>G29-F29</f>
        <v>0.125</v>
      </c>
      <c r="I29" s="6">
        <f>IF(G29=0,0,F29/G29)</f>
        <v>0.99801587301587302</v>
      </c>
    </row>
    <row r="30" spans="1:9">
      <c r="A30" s="31" t="s">
        <v>79</v>
      </c>
      <c r="B30" s="32">
        <v>21</v>
      </c>
      <c r="C30" s="32">
        <v>20</v>
      </c>
      <c r="D30" s="32">
        <v>22</v>
      </c>
      <c r="E30" s="15">
        <v>3.625</v>
      </c>
      <c r="F30" s="4">
        <f>SUM(B30:D30)</f>
        <v>63</v>
      </c>
      <c r="G30" s="4">
        <f>SUM(B$5:D$5)</f>
        <v>63</v>
      </c>
      <c r="H30" s="32">
        <f>G30-F30</f>
        <v>0</v>
      </c>
      <c r="I30" s="6">
        <f>IF(G30=0,0,F30/G30)</f>
        <v>1</v>
      </c>
    </row>
    <row r="31" spans="1:9">
      <c r="A31" s="31" t="s">
        <v>56</v>
      </c>
      <c r="B31" s="32">
        <v>21</v>
      </c>
      <c r="C31" s="32">
        <v>20</v>
      </c>
      <c r="D31" s="11">
        <v>21.999500000000001</v>
      </c>
      <c r="E31" s="15">
        <v>0</v>
      </c>
      <c r="F31" s="4">
        <f>SUM(B31:D31)</f>
        <v>62.999499999999998</v>
      </c>
      <c r="G31" s="4">
        <f>SUM(B$5:D$5)</f>
        <v>63</v>
      </c>
      <c r="H31" s="23">
        <f>G31-F31</f>
        <v>5.0000000000238742E-4</v>
      </c>
      <c r="I31" s="6">
        <f>IF(G31=0,0,F31/G31)</f>
        <v>0.99999206349206349</v>
      </c>
    </row>
    <row r="32" spans="1:9">
      <c r="A32" s="31" t="s">
        <v>55</v>
      </c>
      <c r="B32" s="32">
        <v>21</v>
      </c>
      <c r="C32" s="32">
        <v>20</v>
      </c>
      <c r="D32" s="11">
        <v>21.998999999999999</v>
      </c>
      <c r="E32" s="15">
        <v>2.5</v>
      </c>
      <c r="F32" s="4">
        <f>SUM(B32:D32)</f>
        <v>62.998999999999995</v>
      </c>
      <c r="G32" s="4">
        <f>SUM(B$5:D$5)</f>
        <v>63</v>
      </c>
      <c r="H32" s="23">
        <f>G32-F32</f>
        <v>1.0000000000047748E-3</v>
      </c>
      <c r="I32" s="6">
        <f>IF(G32=0,0,F32/G32)</f>
        <v>0.99998412698412686</v>
      </c>
    </row>
    <row r="33" spans="1:9">
      <c r="A33" s="31" t="s">
        <v>80</v>
      </c>
      <c r="B33" s="32">
        <v>21</v>
      </c>
      <c r="C33" s="32">
        <v>20</v>
      </c>
      <c r="D33" s="32">
        <v>22</v>
      </c>
      <c r="E33" s="15">
        <v>6.2869999999999999</v>
      </c>
      <c r="F33" s="4">
        <f>SUM(B33:D33)</f>
        <v>63</v>
      </c>
      <c r="G33" s="4">
        <f>SUM(B$5:D$5)</f>
        <v>63</v>
      </c>
      <c r="H33" s="32">
        <f>G33-F33</f>
        <v>0</v>
      </c>
      <c r="I33" s="6">
        <f>IF(G33=0,0,F33/G33)</f>
        <v>1</v>
      </c>
    </row>
    <row r="34" spans="1:9">
      <c r="A34" s="31" t="s">
        <v>81</v>
      </c>
      <c r="B34" s="32">
        <v>21</v>
      </c>
      <c r="C34" s="32">
        <v>20</v>
      </c>
      <c r="D34" s="32">
        <v>22</v>
      </c>
      <c r="E34" s="15">
        <v>4</v>
      </c>
      <c r="F34" s="4">
        <f>SUM(B34:D34)</f>
        <v>63</v>
      </c>
      <c r="G34" s="4">
        <f>SUM(B$5:D$5)</f>
        <v>63</v>
      </c>
      <c r="H34" s="32">
        <f>G34-F34</f>
        <v>0</v>
      </c>
      <c r="I34" s="6">
        <f>IF(G34=0,0,F34/G34)</f>
        <v>1</v>
      </c>
    </row>
    <row r="35" spans="1:9">
      <c r="A35" s="31" t="s">
        <v>82</v>
      </c>
      <c r="B35" s="32">
        <v>21</v>
      </c>
      <c r="C35" s="32">
        <v>20</v>
      </c>
      <c r="D35" s="32">
        <v>22</v>
      </c>
      <c r="E35" s="15">
        <v>0</v>
      </c>
      <c r="F35" s="4">
        <f>SUM(B35:D35)</f>
        <v>63</v>
      </c>
      <c r="G35" s="4">
        <f>SUM(B$5:D$5)</f>
        <v>63</v>
      </c>
      <c r="H35" s="32">
        <f>G35-F35</f>
        <v>0</v>
      </c>
      <c r="I35" s="6">
        <f>IF(G35=0,0,F35/G35)</f>
        <v>1</v>
      </c>
    </row>
    <row r="36" spans="1:9">
      <c r="A36" s="31" t="s">
        <v>83</v>
      </c>
      <c r="B36" s="32">
        <v>21</v>
      </c>
      <c r="C36" s="32">
        <v>20</v>
      </c>
      <c r="D36" s="32">
        <v>22</v>
      </c>
      <c r="E36" s="15">
        <v>9.5</v>
      </c>
      <c r="F36" s="4">
        <f>SUM(B36:D36)</f>
        <v>63</v>
      </c>
      <c r="G36" s="4">
        <f>SUM(B$5:D$5)</f>
        <v>63</v>
      </c>
      <c r="H36" s="32">
        <f>G36-F36</f>
        <v>0</v>
      </c>
      <c r="I36" s="6">
        <f>IF(G36=0,0,F36/G36)</f>
        <v>1</v>
      </c>
    </row>
    <row r="37" spans="1:9">
      <c r="A37" s="31" t="s">
        <v>84</v>
      </c>
      <c r="B37" s="32">
        <v>21</v>
      </c>
      <c r="C37" s="32">
        <v>20</v>
      </c>
      <c r="D37" s="32">
        <v>22</v>
      </c>
      <c r="E37" s="15">
        <v>2</v>
      </c>
      <c r="F37" s="4">
        <f>SUM(B37:D37)</f>
        <v>63</v>
      </c>
      <c r="G37" s="4">
        <f>SUM(B$5:D$5)</f>
        <v>63</v>
      </c>
      <c r="H37" s="32">
        <f>G37-F37</f>
        <v>0</v>
      </c>
      <c r="I37" s="6">
        <f>IF(G37=0,0,F37/G37)</f>
        <v>1</v>
      </c>
    </row>
    <row r="38" spans="1:9">
      <c r="A38" s="31" t="s">
        <v>85</v>
      </c>
      <c r="B38" s="32">
        <v>21</v>
      </c>
      <c r="C38" s="32">
        <v>20</v>
      </c>
      <c r="D38" s="32">
        <v>22</v>
      </c>
      <c r="E38" s="15">
        <v>0</v>
      </c>
      <c r="F38" s="4">
        <f>SUM(B38:D38)</f>
        <v>63</v>
      </c>
      <c r="G38" s="4">
        <f>SUM(B$5:D$5)</f>
        <v>63</v>
      </c>
      <c r="H38" s="32">
        <f>G38-F38</f>
        <v>0</v>
      </c>
      <c r="I38" s="6">
        <f>IF(G38=0,0,F38/G38)</f>
        <v>1</v>
      </c>
    </row>
    <row r="39" spans="1:9">
      <c r="A39" s="31" t="s">
        <v>86</v>
      </c>
      <c r="B39" s="32">
        <v>21</v>
      </c>
      <c r="C39" s="32">
        <v>20</v>
      </c>
      <c r="D39" s="32">
        <v>22</v>
      </c>
      <c r="E39" s="15">
        <v>0</v>
      </c>
      <c r="F39" s="4">
        <f>SUM(B39:D39)</f>
        <v>63</v>
      </c>
      <c r="G39" s="4">
        <f>SUM(B$5:D$5)</f>
        <v>63</v>
      </c>
      <c r="H39" s="32">
        <f>G39-F39</f>
        <v>0</v>
      </c>
      <c r="I39" s="6">
        <f>IF(G39=0,0,F39/G39)</f>
        <v>1</v>
      </c>
    </row>
    <row r="40" spans="1:9">
      <c r="A40" s="31" t="s">
        <v>50</v>
      </c>
      <c r="B40" s="32">
        <v>21</v>
      </c>
      <c r="C40" s="32">
        <v>20</v>
      </c>
      <c r="D40" s="11">
        <v>18</v>
      </c>
      <c r="E40" s="15">
        <v>18</v>
      </c>
      <c r="F40" s="4">
        <f>SUM(B40:D40)</f>
        <v>59</v>
      </c>
      <c r="G40" s="4">
        <f>SUM(B$5:D$5)</f>
        <v>63</v>
      </c>
      <c r="H40" s="23">
        <f>G40-F40</f>
        <v>4</v>
      </c>
      <c r="I40" s="6">
        <f>IF(G40=0,0,F40/G40)</f>
        <v>0.93650793650793651</v>
      </c>
    </row>
    <row r="41" spans="1:9">
      <c r="A41" s="31" t="s">
        <v>44</v>
      </c>
      <c r="B41" s="32">
        <v>21</v>
      </c>
      <c r="C41" s="19">
        <v>0</v>
      </c>
      <c r="D41" s="19">
        <v>0</v>
      </c>
      <c r="E41" s="15">
        <v>0</v>
      </c>
      <c r="F41" s="4">
        <f>SUM(B41:D41)</f>
        <v>21</v>
      </c>
      <c r="G41" s="4">
        <f>SUM(B$5:D$5)</f>
        <v>63</v>
      </c>
      <c r="H41" s="23">
        <f>G41-F41</f>
        <v>42</v>
      </c>
      <c r="I41" s="6">
        <f>IF(G41=0,0,F41/G41)</f>
        <v>0.33333333333333331</v>
      </c>
    </row>
    <row r="42" spans="1:9">
      <c r="A42" s="31" t="s">
        <v>87</v>
      </c>
      <c r="B42" s="32">
        <v>21</v>
      </c>
      <c r="C42" s="32">
        <v>20</v>
      </c>
      <c r="D42" s="32">
        <v>22</v>
      </c>
      <c r="E42" s="15">
        <v>2.1</v>
      </c>
      <c r="F42" s="4">
        <f>SUM(B42:D42)</f>
        <v>63</v>
      </c>
      <c r="G42" s="4">
        <f>SUM(B$5:D$5)</f>
        <v>63</v>
      </c>
      <c r="H42" s="32">
        <f>G42-F42</f>
        <v>0</v>
      </c>
      <c r="I42" s="6">
        <f>IF(G42=0,0,F42/G42)</f>
        <v>1</v>
      </c>
    </row>
    <row r="43" spans="1:9">
      <c r="A43" s="31" t="s">
        <v>43</v>
      </c>
      <c r="B43" s="11">
        <v>8.5</v>
      </c>
      <c r="C43" s="19">
        <v>0</v>
      </c>
      <c r="D43" s="19">
        <v>0</v>
      </c>
      <c r="E43" s="15">
        <v>0</v>
      </c>
      <c r="F43" s="4">
        <f>SUM(B43:D43)</f>
        <v>8.5</v>
      </c>
      <c r="G43" s="4">
        <f>SUM(B$5:D$5)</f>
        <v>63</v>
      </c>
      <c r="H43" s="23">
        <f>G43-F43</f>
        <v>54.5</v>
      </c>
      <c r="I43" s="6">
        <f>IF(G43=0,0,F43/G43)</f>
        <v>0.13492063492063491</v>
      </c>
    </row>
    <row r="44" spans="1:9">
      <c r="A44" s="31" t="s">
        <v>88</v>
      </c>
      <c r="B44" s="32">
        <v>21</v>
      </c>
      <c r="C44" s="32">
        <v>20</v>
      </c>
      <c r="D44" s="32">
        <v>22</v>
      </c>
      <c r="E44" s="15">
        <v>12</v>
      </c>
      <c r="F44" s="4">
        <f>SUM(B44:D44)</f>
        <v>63</v>
      </c>
      <c r="G44" s="4">
        <f>SUM(B$5:D$5)</f>
        <v>63</v>
      </c>
      <c r="H44" s="32">
        <f>G44-F44</f>
        <v>0</v>
      </c>
      <c r="I44" s="6">
        <f>IF(G44=0,0,F44/G44)</f>
        <v>1</v>
      </c>
    </row>
    <row r="45" spans="1:9">
      <c r="A45" s="31" t="s">
        <v>89</v>
      </c>
      <c r="B45" s="32">
        <v>21</v>
      </c>
      <c r="C45" s="32">
        <v>20</v>
      </c>
      <c r="D45" s="32">
        <v>22</v>
      </c>
      <c r="E45" s="15">
        <v>4</v>
      </c>
      <c r="F45" s="4">
        <f>SUM(B45:D45)</f>
        <v>63</v>
      </c>
      <c r="G45" s="4">
        <f>SUM(B$5:D$5)</f>
        <v>63</v>
      </c>
      <c r="H45" s="32">
        <f>G45-F45</f>
        <v>0</v>
      </c>
      <c r="I45" s="6">
        <f>IF(G45=0,0,F45/G45)</f>
        <v>1</v>
      </c>
    </row>
    <row r="46" spans="1:9">
      <c r="A46" s="31" t="s">
        <v>52</v>
      </c>
      <c r="B46" s="32">
        <v>21</v>
      </c>
      <c r="C46" s="11">
        <v>19</v>
      </c>
      <c r="D46" s="32">
        <v>22</v>
      </c>
      <c r="E46" s="15">
        <v>9</v>
      </c>
      <c r="F46" s="4">
        <f>SUM(B46:D46)</f>
        <v>62</v>
      </c>
      <c r="G46" s="4">
        <f>SUM(B$5:D$5)</f>
        <v>63</v>
      </c>
      <c r="H46" s="23">
        <f>G46-F46</f>
        <v>1</v>
      </c>
      <c r="I46" s="6">
        <f>IF(G46=0,0,F46/G46)</f>
        <v>0.98412698412698407</v>
      </c>
    </row>
  </sheetData>
  <mergeCells count="1">
    <mergeCell ref="A1:I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Normal="100" zoomScaleSheetLayoutView="100" workbookViewId="0"/>
  </sheetViews>
  <sheetFormatPr defaultRowHeight="15"/>
  <cols>
    <col min="1" max="1" width="28" customWidth="1"/>
    <col min="2" max="5" width="12" customWidth="1"/>
    <col min="6" max="6" width="16" customWidth="1"/>
  </cols>
  <sheetData>
    <row r="1" spans="1:8">
      <c r="A1" s="51" t="s">
        <v>90</v>
      </c>
      <c r="B1" s="52"/>
      <c r="C1" s="52"/>
      <c r="D1" s="52"/>
      <c r="E1" s="52"/>
      <c r="F1" s="52"/>
      <c r="G1" s="52"/>
      <c r="H1" s="52"/>
    </row>
    <row r="3" spans="1:8">
      <c r="A3" s="25" t="s">
        <v>91</v>
      </c>
    </row>
    <row r="4" spans="1:8">
      <c r="A4" s="8" t="s">
        <v>37</v>
      </c>
      <c r="B4" s="8" t="s">
        <v>30</v>
      </c>
      <c r="C4" s="8" t="s">
        <v>32</v>
      </c>
      <c r="D4" s="8" t="s">
        <v>33</v>
      </c>
      <c r="E4" s="26" t="s">
        <v>10</v>
      </c>
      <c r="F4" s="8" t="s">
        <v>62</v>
      </c>
    </row>
    <row r="5" spans="1:8">
      <c r="A5" s="27" t="s">
        <v>92</v>
      </c>
      <c r="B5" s="33">
        <v>1</v>
      </c>
      <c r="C5" s="33">
        <v>1</v>
      </c>
      <c r="D5" s="33">
        <v>1</v>
      </c>
      <c r="E5" s="34">
        <v>1</v>
      </c>
      <c r="F5" s="33">
        <v>1</v>
      </c>
    </row>
    <row r="6" spans="1:8">
      <c r="A6" s="7" t="s">
        <v>53</v>
      </c>
      <c r="B6" s="35">
        <f>IF('Charges mensuelles JH'!B$5=0,0,'Charges mensuelles JH'!B6/'Charges mensuelles JH'!B$5)</f>
        <v>1</v>
      </c>
      <c r="C6" s="35">
        <f>IF('Charges mensuelles JH'!C$5=0,0,'Charges mensuelles JH'!C6/'Charges mensuelles JH'!C$5)</f>
        <v>1</v>
      </c>
      <c r="D6" s="12">
        <f>IF('Charges mensuelles JH'!D$5=0,0,'Charges mensuelles JH'!D6/'Charges mensuelles JH'!D$5)</f>
        <v>0.98863636363636365</v>
      </c>
      <c r="E6" s="16">
        <f>IF('Charges mensuelles JH'!E$5=0,0,'Charges mensuelles JH'!E6/'Charges mensuelles JH'!E$5)</f>
        <v>0</v>
      </c>
      <c r="F6" s="35">
        <f>'Charges mensuelles JH'!I6</f>
        <v>0.99603174603174605</v>
      </c>
    </row>
    <row r="7" spans="1:8">
      <c r="A7" s="7" t="s">
        <v>64</v>
      </c>
      <c r="B7" s="35">
        <f>IF('Charges mensuelles JH'!B$5=0,0,'Charges mensuelles JH'!B7/'Charges mensuelles JH'!B$5)</f>
        <v>1</v>
      </c>
      <c r="C7" s="35">
        <f>IF('Charges mensuelles JH'!C$5=0,0,'Charges mensuelles JH'!C7/'Charges mensuelles JH'!C$5)</f>
        <v>1</v>
      </c>
      <c r="D7" s="35">
        <f>IF('Charges mensuelles JH'!D$5=0,0,'Charges mensuelles JH'!D7/'Charges mensuelles JH'!D$5)</f>
        <v>1</v>
      </c>
      <c r="E7" s="16">
        <f>IF('Charges mensuelles JH'!E$5=0,0,'Charges mensuelles JH'!E7/'Charges mensuelles JH'!E$5)</f>
        <v>0.375</v>
      </c>
      <c r="F7" s="35">
        <f>'Charges mensuelles JH'!I7</f>
        <v>1</v>
      </c>
    </row>
    <row r="8" spans="1:8">
      <c r="A8" s="7" t="s">
        <v>42</v>
      </c>
      <c r="B8" s="12">
        <f>IF('Charges mensuelles JH'!B$5=0,0,'Charges mensuelles JH'!B8/'Charges mensuelles JH'!B$5)</f>
        <v>4.7619047619047616E-2</v>
      </c>
      <c r="C8" s="20">
        <f>IF('Charges mensuelles JH'!C$5=0,0,'Charges mensuelles JH'!C8/'Charges mensuelles JH'!C$5)</f>
        <v>0</v>
      </c>
      <c r="D8" s="20">
        <f>IF('Charges mensuelles JH'!D$5=0,0,'Charges mensuelles JH'!D8/'Charges mensuelles JH'!D$5)</f>
        <v>0</v>
      </c>
      <c r="E8" s="16">
        <f>IF('Charges mensuelles JH'!E$5=0,0,'Charges mensuelles JH'!E8/'Charges mensuelles JH'!E$5)</f>
        <v>0</v>
      </c>
      <c r="F8" s="20">
        <f>'Charges mensuelles JH'!I8</f>
        <v>1.5873015873015872E-2</v>
      </c>
    </row>
    <row r="9" spans="1:8">
      <c r="A9" s="7" t="s">
        <v>40</v>
      </c>
      <c r="B9" s="12">
        <f>IF('Charges mensuelles JH'!B$5=0,0,'Charges mensuelles JH'!B9/'Charges mensuelles JH'!B$5)</f>
        <v>1.1904761904761904E-2</v>
      </c>
      <c r="C9" s="20">
        <f>IF('Charges mensuelles JH'!C$5=0,0,'Charges mensuelles JH'!C9/'Charges mensuelles JH'!C$5)</f>
        <v>0</v>
      </c>
      <c r="D9" s="20">
        <f>IF('Charges mensuelles JH'!D$5=0,0,'Charges mensuelles JH'!D9/'Charges mensuelles JH'!D$5)</f>
        <v>0</v>
      </c>
      <c r="E9" s="16">
        <f>IF('Charges mensuelles JH'!E$5=0,0,'Charges mensuelles JH'!E9/'Charges mensuelles JH'!E$5)</f>
        <v>0</v>
      </c>
      <c r="F9" s="20">
        <f>'Charges mensuelles JH'!I9</f>
        <v>3.968253968253968E-3</v>
      </c>
    </row>
    <row r="10" spans="1:8">
      <c r="A10" s="7" t="s">
        <v>48</v>
      </c>
      <c r="B10" s="12">
        <f>IF('Charges mensuelles JH'!B$5=0,0,'Charges mensuelles JH'!B10/'Charges mensuelles JH'!B$5)</f>
        <v>0.60119047619047616</v>
      </c>
      <c r="C10" s="12">
        <f>IF('Charges mensuelles JH'!C$5=0,0,'Charges mensuelles JH'!C10/'Charges mensuelles JH'!C$5)</f>
        <v>0.84375</v>
      </c>
      <c r="D10" s="12">
        <f>IF('Charges mensuelles JH'!D$5=0,0,'Charges mensuelles JH'!D10/'Charges mensuelles JH'!D$5)</f>
        <v>0.86363636363636365</v>
      </c>
      <c r="E10" s="16">
        <f>IF('Charges mensuelles JH'!E$5=0,0,'Charges mensuelles JH'!E10/'Charges mensuelles JH'!E$5)</f>
        <v>0</v>
      </c>
      <c r="F10" s="20">
        <f>'Charges mensuelles JH'!I10</f>
        <v>0.76984126984126988</v>
      </c>
    </row>
    <row r="11" spans="1:8">
      <c r="A11" s="7" t="s">
        <v>65</v>
      </c>
      <c r="B11" s="35">
        <f>IF('Charges mensuelles JH'!B$5=0,0,'Charges mensuelles JH'!B11/'Charges mensuelles JH'!B$5)</f>
        <v>1</v>
      </c>
      <c r="C11" s="35">
        <f>IF('Charges mensuelles JH'!C$5=0,0,'Charges mensuelles JH'!C11/'Charges mensuelles JH'!C$5)</f>
        <v>1</v>
      </c>
      <c r="D11" s="35">
        <f>IF('Charges mensuelles JH'!D$5=0,0,'Charges mensuelles JH'!D11/'Charges mensuelles JH'!D$5)</f>
        <v>1</v>
      </c>
      <c r="E11" s="16">
        <f>IF('Charges mensuelles JH'!E$5=0,0,'Charges mensuelles JH'!E11/'Charges mensuelles JH'!E$5)</f>
        <v>0.15714285714285714</v>
      </c>
      <c r="F11" s="35">
        <f>'Charges mensuelles JH'!I11</f>
        <v>1</v>
      </c>
    </row>
    <row r="12" spans="1:8">
      <c r="A12" s="7" t="s">
        <v>66</v>
      </c>
      <c r="B12" s="35">
        <f>IF('Charges mensuelles JH'!B$5=0,0,'Charges mensuelles JH'!B12/'Charges mensuelles JH'!B$5)</f>
        <v>1</v>
      </c>
      <c r="C12" s="35">
        <f>IF('Charges mensuelles JH'!C$5=0,0,'Charges mensuelles JH'!C12/'Charges mensuelles JH'!C$5)</f>
        <v>1</v>
      </c>
      <c r="D12" s="35">
        <f>IF('Charges mensuelles JH'!D$5=0,0,'Charges mensuelles JH'!D12/'Charges mensuelles JH'!D$5)</f>
        <v>1</v>
      </c>
      <c r="E12" s="16">
        <f>IF('Charges mensuelles JH'!E$5=0,0,'Charges mensuelles JH'!E12/'Charges mensuelles JH'!E$5)</f>
        <v>0</v>
      </c>
      <c r="F12" s="35">
        <f>'Charges mensuelles JH'!I12</f>
        <v>1</v>
      </c>
    </row>
    <row r="13" spans="1:8">
      <c r="A13" s="7" t="s">
        <v>67</v>
      </c>
      <c r="B13" s="35">
        <f>IF('Charges mensuelles JH'!B$5=0,0,'Charges mensuelles JH'!B13/'Charges mensuelles JH'!B$5)</f>
        <v>1</v>
      </c>
      <c r="C13" s="35">
        <f>IF('Charges mensuelles JH'!C$5=0,0,'Charges mensuelles JH'!C13/'Charges mensuelles JH'!C$5)</f>
        <v>1</v>
      </c>
      <c r="D13" s="35">
        <f>IF('Charges mensuelles JH'!D$5=0,0,'Charges mensuelles JH'!D13/'Charges mensuelles JH'!D$5)</f>
        <v>1</v>
      </c>
      <c r="E13" s="16">
        <f>IF('Charges mensuelles JH'!E$5=0,0,'Charges mensuelles JH'!E13/'Charges mensuelles JH'!E$5)</f>
        <v>0.33333333333333331</v>
      </c>
      <c r="F13" s="35">
        <f>'Charges mensuelles JH'!I13</f>
        <v>1</v>
      </c>
    </row>
    <row r="14" spans="1:8">
      <c r="A14" s="7" t="s">
        <v>68</v>
      </c>
      <c r="B14" s="35">
        <f>IF('Charges mensuelles JH'!B$5=0,0,'Charges mensuelles JH'!B14/'Charges mensuelles JH'!B$5)</f>
        <v>1</v>
      </c>
      <c r="C14" s="35">
        <f>IF('Charges mensuelles JH'!C$5=0,0,'Charges mensuelles JH'!C14/'Charges mensuelles JH'!C$5)</f>
        <v>1</v>
      </c>
      <c r="D14" s="35">
        <f>IF('Charges mensuelles JH'!D$5=0,0,'Charges mensuelles JH'!D14/'Charges mensuelles JH'!D$5)</f>
        <v>1</v>
      </c>
      <c r="E14" s="16">
        <f>IF('Charges mensuelles JH'!E$5=0,0,'Charges mensuelles JH'!E14/'Charges mensuelles JH'!E$5)</f>
        <v>0.7142857142857143</v>
      </c>
      <c r="F14" s="35">
        <f>'Charges mensuelles JH'!I14</f>
        <v>1</v>
      </c>
    </row>
    <row r="15" spans="1:8">
      <c r="A15" s="7" t="s">
        <v>69</v>
      </c>
      <c r="B15" s="35">
        <f>IF('Charges mensuelles JH'!B$5=0,0,'Charges mensuelles JH'!B15/'Charges mensuelles JH'!B$5)</f>
        <v>1</v>
      </c>
      <c r="C15" s="35">
        <f>IF('Charges mensuelles JH'!C$5=0,0,'Charges mensuelles JH'!C15/'Charges mensuelles JH'!C$5)</f>
        <v>1</v>
      </c>
      <c r="D15" s="35">
        <f>IF('Charges mensuelles JH'!D$5=0,0,'Charges mensuelles JH'!D15/'Charges mensuelles JH'!D$5)</f>
        <v>1</v>
      </c>
      <c r="E15" s="16">
        <f>IF('Charges mensuelles JH'!E$5=0,0,'Charges mensuelles JH'!E15/'Charges mensuelles JH'!E$5)</f>
        <v>0</v>
      </c>
      <c r="F15" s="35">
        <f>'Charges mensuelles JH'!I15</f>
        <v>1</v>
      </c>
    </row>
    <row r="16" spans="1:8">
      <c r="A16" s="7" t="s">
        <v>70</v>
      </c>
      <c r="B16" s="35">
        <f>IF('Charges mensuelles JH'!B$5=0,0,'Charges mensuelles JH'!B16/'Charges mensuelles JH'!B$5)</f>
        <v>1</v>
      </c>
      <c r="C16" s="35">
        <f>IF('Charges mensuelles JH'!C$5=0,0,'Charges mensuelles JH'!C16/'Charges mensuelles JH'!C$5)</f>
        <v>1</v>
      </c>
      <c r="D16" s="35">
        <f>IF('Charges mensuelles JH'!D$5=0,0,'Charges mensuelles JH'!D16/'Charges mensuelles JH'!D$5)</f>
        <v>1</v>
      </c>
      <c r="E16" s="16">
        <f>IF('Charges mensuelles JH'!E$5=0,0,'Charges mensuelles JH'!E16/'Charges mensuelles JH'!E$5)</f>
        <v>0.38095238095238093</v>
      </c>
      <c r="F16" s="35">
        <f>'Charges mensuelles JH'!I16</f>
        <v>1</v>
      </c>
    </row>
    <row r="17" spans="1:6">
      <c r="A17" s="7" t="s">
        <v>71</v>
      </c>
      <c r="B17" s="35">
        <f>IF('Charges mensuelles JH'!B$5=0,0,'Charges mensuelles JH'!B17/'Charges mensuelles JH'!B$5)</f>
        <v>1</v>
      </c>
      <c r="C17" s="35">
        <f>IF('Charges mensuelles JH'!C$5=0,0,'Charges mensuelles JH'!C17/'Charges mensuelles JH'!C$5)</f>
        <v>1</v>
      </c>
      <c r="D17" s="35">
        <f>IF('Charges mensuelles JH'!D$5=0,0,'Charges mensuelles JH'!D17/'Charges mensuelles JH'!D$5)</f>
        <v>1</v>
      </c>
      <c r="E17" s="16">
        <f>IF('Charges mensuelles JH'!E$5=0,0,'Charges mensuelles JH'!E17/'Charges mensuelles JH'!E$5)</f>
        <v>0</v>
      </c>
      <c r="F17" s="35">
        <f>'Charges mensuelles JH'!I17</f>
        <v>1</v>
      </c>
    </row>
    <row r="18" spans="1:6">
      <c r="A18" s="7" t="s">
        <v>72</v>
      </c>
      <c r="B18" s="35">
        <f>IF('Charges mensuelles JH'!B$5=0,0,'Charges mensuelles JH'!B18/'Charges mensuelles JH'!B$5)</f>
        <v>1</v>
      </c>
      <c r="C18" s="35">
        <f>IF('Charges mensuelles JH'!C$5=0,0,'Charges mensuelles JH'!C18/'Charges mensuelles JH'!C$5)</f>
        <v>1</v>
      </c>
      <c r="D18" s="35">
        <f>IF('Charges mensuelles JH'!D$5=0,0,'Charges mensuelles JH'!D18/'Charges mensuelles JH'!D$5)</f>
        <v>1</v>
      </c>
      <c r="E18" s="16">
        <f>IF('Charges mensuelles JH'!E$5=0,0,'Charges mensuelles JH'!E18/'Charges mensuelles JH'!E$5)</f>
        <v>0</v>
      </c>
      <c r="F18" s="35">
        <f>'Charges mensuelles JH'!I18</f>
        <v>1</v>
      </c>
    </row>
    <row r="19" spans="1:6">
      <c r="A19" s="7" t="s">
        <v>51</v>
      </c>
      <c r="B19" s="35">
        <f>IF('Charges mensuelles JH'!B$5=0,0,'Charges mensuelles JH'!B19/'Charges mensuelles JH'!B$5)</f>
        <v>1</v>
      </c>
      <c r="C19" s="35">
        <f>IF('Charges mensuelles JH'!C$5=0,0,'Charges mensuelles JH'!C19/'Charges mensuelles JH'!C$5)</f>
        <v>1</v>
      </c>
      <c r="D19" s="12">
        <f>IF('Charges mensuelles JH'!D$5=0,0,'Charges mensuelles JH'!D19/'Charges mensuelles JH'!D$5)</f>
        <v>0.90909090909090906</v>
      </c>
      <c r="E19" s="16">
        <f>IF('Charges mensuelles JH'!E$5=0,0,'Charges mensuelles JH'!E19/'Charges mensuelles JH'!E$5)</f>
        <v>0</v>
      </c>
      <c r="F19" s="35">
        <f>'Charges mensuelles JH'!I19</f>
        <v>0.96825396825396826</v>
      </c>
    </row>
    <row r="20" spans="1:6">
      <c r="A20" s="7" t="s">
        <v>73</v>
      </c>
      <c r="B20" s="35">
        <f>IF('Charges mensuelles JH'!B$5=0,0,'Charges mensuelles JH'!B20/'Charges mensuelles JH'!B$5)</f>
        <v>1</v>
      </c>
      <c r="C20" s="35">
        <f>IF('Charges mensuelles JH'!C$5=0,0,'Charges mensuelles JH'!C20/'Charges mensuelles JH'!C$5)</f>
        <v>1</v>
      </c>
      <c r="D20" s="35">
        <f>IF('Charges mensuelles JH'!D$5=0,0,'Charges mensuelles JH'!D20/'Charges mensuelles JH'!D$5)</f>
        <v>1</v>
      </c>
      <c r="E20" s="16">
        <f>IF('Charges mensuelles JH'!E$5=0,0,'Charges mensuelles JH'!E20/'Charges mensuelles JH'!E$5)</f>
        <v>0.14285714285714285</v>
      </c>
      <c r="F20" s="35">
        <f>'Charges mensuelles JH'!I20</f>
        <v>1</v>
      </c>
    </row>
    <row r="21" spans="1:6">
      <c r="A21" s="7" t="s">
        <v>47</v>
      </c>
      <c r="B21" s="35">
        <f>IF('Charges mensuelles JH'!B$5=0,0,'Charges mensuelles JH'!B21/'Charges mensuelles JH'!B$5)</f>
        <v>1</v>
      </c>
      <c r="C21" s="35">
        <f>IF('Charges mensuelles JH'!C$5=0,0,'Charges mensuelles JH'!C21/'Charges mensuelles JH'!C$5)</f>
        <v>1</v>
      </c>
      <c r="D21" s="20">
        <f>IF('Charges mensuelles JH'!D$5=0,0,'Charges mensuelles JH'!D21/'Charges mensuelles JH'!D$5)</f>
        <v>0</v>
      </c>
      <c r="E21" s="16">
        <f>IF('Charges mensuelles JH'!E$5=0,0,'Charges mensuelles JH'!E21/'Charges mensuelles JH'!E$5)</f>
        <v>0</v>
      </c>
      <c r="F21" s="20">
        <f>'Charges mensuelles JH'!I21</f>
        <v>0.65079365079365081</v>
      </c>
    </row>
    <row r="22" spans="1:6">
      <c r="A22" s="7" t="s">
        <v>74</v>
      </c>
      <c r="B22" s="35">
        <f>IF('Charges mensuelles JH'!B$5=0,0,'Charges mensuelles JH'!B22/'Charges mensuelles JH'!B$5)</f>
        <v>1</v>
      </c>
      <c r="C22" s="35">
        <f>IF('Charges mensuelles JH'!C$5=0,0,'Charges mensuelles JH'!C22/'Charges mensuelles JH'!C$5)</f>
        <v>1</v>
      </c>
      <c r="D22" s="35">
        <f>IF('Charges mensuelles JH'!D$5=0,0,'Charges mensuelles JH'!D22/'Charges mensuelles JH'!D$5)</f>
        <v>1</v>
      </c>
      <c r="E22" s="16">
        <f>IF('Charges mensuelles JH'!E$5=0,0,'Charges mensuelles JH'!E22/'Charges mensuelles JH'!E$5)</f>
        <v>0</v>
      </c>
      <c r="F22" s="35">
        <f>'Charges mensuelles JH'!I22</f>
        <v>1</v>
      </c>
    </row>
    <row r="23" spans="1:6">
      <c r="A23" s="7" t="s">
        <v>75</v>
      </c>
      <c r="B23" s="35">
        <f>IF('Charges mensuelles JH'!B$5=0,0,'Charges mensuelles JH'!B23/'Charges mensuelles JH'!B$5)</f>
        <v>1</v>
      </c>
      <c r="C23" s="35">
        <f>IF('Charges mensuelles JH'!C$5=0,0,'Charges mensuelles JH'!C23/'Charges mensuelles JH'!C$5)</f>
        <v>1</v>
      </c>
      <c r="D23" s="35">
        <f>IF('Charges mensuelles JH'!D$5=0,0,'Charges mensuelles JH'!D23/'Charges mensuelles JH'!D$5)</f>
        <v>1</v>
      </c>
      <c r="E23" s="16">
        <f>IF('Charges mensuelles JH'!E$5=0,0,'Charges mensuelles JH'!E23/'Charges mensuelles JH'!E$5)</f>
        <v>0</v>
      </c>
      <c r="F23" s="35">
        <f>'Charges mensuelles JH'!I23</f>
        <v>1</v>
      </c>
    </row>
    <row r="24" spans="1:6">
      <c r="A24" s="7" t="s">
        <v>46</v>
      </c>
      <c r="B24" s="35">
        <f>IF('Charges mensuelles JH'!B$5=0,0,'Charges mensuelles JH'!B24/'Charges mensuelles JH'!B$5)</f>
        <v>1</v>
      </c>
      <c r="C24" s="12">
        <f>IF('Charges mensuelles JH'!C$5=0,0,'Charges mensuelles JH'!C24/'Charges mensuelles JH'!C$5)</f>
        <v>0.80625000000000002</v>
      </c>
      <c r="D24" s="12">
        <f>IF('Charges mensuelles JH'!D$5=0,0,'Charges mensuelles JH'!D24/'Charges mensuelles JH'!D$5)</f>
        <v>5.681818181818182E-3</v>
      </c>
      <c r="E24" s="16">
        <f>IF('Charges mensuelles JH'!E$5=0,0,'Charges mensuelles JH'!E24/'Charges mensuelles JH'!E$5)</f>
        <v>0</v>
      </c>
      <c r="F24" s="20">
        <f>'Charges mensuelles JH'!I24</f>
        <v>0.59126984126984128</v>
      </c>
    </row>
    <row r="25" spans="1:6">
      <c r="A25" s="7" t="s">
        <v>49</v>
      </c>
      <c r="B25" s="12">
        <f>IF('Charges mensuelles JH'!B$5=0,0,'Charges mensuelles JH'!B25/'Charges mensuelles JH'!B$5)</f>
        <v>0.47619047619047616</v>
      </c>
      <c r="C25" s="35">
        <f>IF('Charges mensuelles JH'!C$5=0,0,'Charges mensuelles JH'!C25/'Charges mensuelles JH'!C$5)</f>
        <v>1</v>
      </c>
      <c r="D25" s="35">
        <f>IF('Charges mensuelles JH'!D$5=0,0,'Charges mensuelles JH'!D25/'Charges mensuelles JH'!D$5)</f>
        <v>1</v>
      </c>
      <c r="E25" s="16">
        <f>IF('Charges mensuelles JH'!E$5=0,0,'Charges mensuelles JH'!E25/'Charges mensuelles JH'!E$5)</f>
        <v>0.14285714285714285</v>
      </c>
      <c r="F25" s="24">
        <f>'Charges mensuelles JH'!I25</f>
        <v>0.82539682539682535</v>
      </c>
    </row>
    <row r="26" spans="1:6">
      <c r="A26" s="7" t="s">
        <v>76</v>
      </c>
      <c r="B26" s="35">
        <f>IF('Charges mensuelles JH'!B$5=0,0,'Charges mensuelles JH'!B26/'Charges mensuelles JH'!B$5)</f>
        <v>1</v>
      </c>
      <c r="C26" s="35">
        <f>IF('Charges mensuelles JH'!C$5=0,0,'Charges mensuelles JH'!C26/'Charges mensuelles JH'!C$5)</f>
        <v>1</v>
      </c>
      <c r="D26" s="35">
        <f>IF('Charges mensuelles JH'!D$5=0,0,'Charges mensuelles JH'!D26/'Charges mensuelles JH'!D$5)</f>
        <v>1</v>
      </c>
      <c r="E26" s="16">
        <f>IF('Charges mensuelles JH'!E$5=0,0,'Charges mensuelles JH'!E26/'Charges mensuelles JH'!E$5)</f>
        <v>0</v>
      </c>
      <c r="F26" s="35">
        <f>'Charges mensuelles JH'!I26</f>
        <v>1</v>
      </c>
    </row>
    <row r="27" spans="1:6">
      <c r="A27" s="7" t="s">
        <v>77</v>
      </c>
      <c r="B27" s="35">
        <f>IF('Charges mensuelles JH'!B$5=0,0,'Charges mensuelles JH'!B27/'Charges mensuelles JH'!B$5)</f>
        <v>1</v>
      </c>
      <c r="C27" s="35">
        <f>IF('Charges mensuelles JH'!C$5=0,0,'Charges mensuelles JH'!C27/'Charges mensuelles JH'!C$5)</f>
        <v>1</v>
      </c>
      <c r="D27" s="35">
        <f>IF('Charges mensuelles JH'!D$5=0,0,'Charges mensuelles JH'!D27/'Charges mensuelles JH'!D$5)</f>
        <v>1</v>
      </c>
      <c r="E27" s="16">
        <f>IF('Charges mensuelles JH'!E$5=0,0,'Charges mensuelles JH'!E27/'Charges mensuelles JH'!E$5)</f>
        <v>0</v>
      </c>
      <c r="F27" s="35">
        <f>'Charges mensuelles JH'!I27</f>
        <v>1</v>
      </c>
    </row>
    <row r="28" spans="1:6">
      <c r="A28" s="7" t="s">
        <v>78</v>
      </c>
      <c r="B28" s="35">
        <f>IF('Charges mensuelles JH'!B$5=0,0,'Charges mensuelles JH'!B28/'Charges mensuelles JH'!B$5)</f>
        <v>1</v>
      </c>
      <c r="C28" s="35">
        <f>IF('Charges mensuelles JH'!C$5=0,0,'Charges mensuelles JH'!C28/'Charges mensuelles JH'!C$5)</f>
        <v>1</v>
      </c>
      <c r="D28" s="35">
        <f>IF('Charges mensuelles JH'!D$5=0,0,'Charges mensuelles JH'!D28/'Charges mensuelles JH'!D$5)</f>
        <v>1</v>
      </c>
      <c r="E28" s="16">
        <f>IF('Charges mensuelles JH'!E$5=0,0,'Charges mensuelles JH'!E28/'Charges mensuelles JH'!E$5)</f>
        <v>0</v>
      </c>
      <c r="F28" s="35">
        <f>'Charges mensuelles JH'!I28</f>
        <v>1</v>
      </c>
    </row>
    <row r="29" spans="1:6">
      <c r="A29" s="7" t="s">
        <v>54</v>
      </c>
      <c r="B29" s="12">
        <f>IF('Charges mensuelles JH'!B$5=0,0,'Charges mensuelles JH'!B29/'Charges mensuelles JH'!B$5)</f>
        <v>0.99404761904761907</v>
      </c>
      <c r="C29" s="35">
        <f>IF('Charges mensuelles JH'!C$5=0,0,'Charges mensuelles JH'!C29/'Charges mensuelles JH'!C$5)</f>
        <v>1</v>
      </c>
      <c r="D29" s="35">
        <f>IF('Charges mensuelles JH'!D$5=0,0,'Charges mensuelles JH'!D29/'Charges mensuelles JH'!D$5)</f>
        <v>1</v>
      </c>
      <c r="E29" s="16">
        <f>IF('Charges mensuelles JH'!E$5=0,0,'Charges mensuelles JH'!E29/'Charges mensuelles JH'!E$5)</f>
        <v>0.36904761904761907</v>
      </c>
      <c r="F29" s="35">
        <f>'Charges mensuelles JH'!I29</f>
        <v>0.99801587301587302</v>
      </c>
    </row>
    <row r="30" spans="1:6">
      <c r="A30" s="7" t="s">
        <v>79</v>
      </c>
      <c r="B30" s="35">
        <f>IF('Charges mensuelles JH'!B$5=0,0,'Charges mensuelles JH'!B30/'Charges mensuelles JH'!B$5)</f>
        <v>1</v>
      </c>
      <c r="C30" s="35">
        <f>IF('Charges mensuelles JH'!C$5=0,0,'Charges mensuelles JH'!C30/'Charges mensuelles JH'!C$5)</f>
        <v>1</v>
      </c>
      <c r="D30" s="35">
        <f>IF('Charges mensuelles JH'!D$5=0,0,'Charges mensuelles JH'!D30/'Charges mensuelles JH'!D$5)</f>
        <v>1</v>
      </c>
      <c r="E30" s="16">
        <f>IF('Charges mensuelles JH'!E$5=0,0,'Charges mensuelles JH'!E30/'Charges mensuelles JH'!E$5)</f>
        <v>0.17261904761904762</v>
      </c>
      <c r="F30" s="35">
        <f>'Charges mensuelles JH'!I30</f>
        <v>1</v>
      </c>
    </row>
    <row r="31" spans="1:6">
      <c r="A31" s="7" t="s">
        <v>56</v>
      </c>
      <c r="B31" s="35">
        <f>IF('Charges mensuelles JH'!B$5=0,0,'Charges mensuelles JH'!B31/'Charges mensuelles JH'!B$5)</f>
        <v>1</v>
      </c>
      <c r="C31" s="35">
        <f>IF('Charges mensuelles JH'!C$5=0,0,'Charges mensuelles JH'!C31/'Charges mensuelles JH'!C$5)</f>
        <v>1</v>
      </c>
      <c r="D31" s="12">
        <f>IF('Charges mensuelles JH'!D$5=0,0,'Charges mensuelles JH'!D31/'Charges mensuelles JH'!D$5)</f>
        <v>0.99997727272727277</v>
      </c>
      <c r="E31" s="16">
        <f>IF('Charges mensuelles JH'!E$5=0,0,'Charges mensuelles JH'!E31/'Charges mensuelles JH'!E$5)</f>
        <v>0</v>
      </c>
      <c r="F31" s="35">
        <f>'Charges mensuelles JH'!I31</f>
        <v>0.99999206349206349</v>
      </c>
    </row>
    <row r="32" spans="1:6">
      <c r="A32" s="7" t="s">
        <v>55</v>
      </c>
      <c r="B32" s="35">
        <f>IF('Charges mensuelles JH'!B$5=0,0,'Charges mensuelles JH'!B32/'Charges mensuelles JH'!B$5)</f>
        <v>1</v>
      </c>
      <c r="C32" s="35">
        <f>IF('Charges mensuelles JH'!C$5=0,0,'Charges mensuelles JH'!C32/'Charges mensuelles JH'!C$5)</f>
        <v>1</v>
      </c>
      <c r="D32" s="12">
        <f>IF('Charges mensuelles JH'!D$5=0,0,'Charges mensuelles JH'!D32/'Charges mensuelles JH'!D$5)</f>
        <v>0.99995454545454543</v>
      </c>
      <c r="E32" s="16">
        <f>IF('Charges mensuelles JH'!E$5=0,0,'Charges mensuelles JH'!E32/'Charges mensuelles JH'!E$5)</f>
        <v>0.11904761904761904</v>
      </c>
      <c r="F32" s="35">
        <f>'Charges mensuelles JH'!I32</f>
        <v>0.99998412698412686</v>
      </c>
    </row>
    <row r="33" spans="1:6">
      <c r="A33" s="7" t="s">
        <v>80</v>
      </c>
      <c r="B33" s="35">
        <f>IF('Charges mensuelles JH'!B$5=0,0,'Charges mensuelles JH'!B33/'Charges mensuelles JH'!B$5)</f>
        <v>1</v>
      </c>
      <c r="C33" s="35">
        <f>IF('Charges mensuelles JH'!C$5=0,0,'Charges mensuelles JH'!C33/'Charges mensuelles JH'!C$5)</f>
        <v>1</v>
      </c>
      <c r="D33" s="35">
        <f>IF('Charges mensuelles JH'!D$5=0,0,'Charges mensuelles JH'!D33/'Charges mensuelles JH'!D$5)</f>
        <v>1</v>
      </c>
      <c r="E33" s="16">
        <f>IF('Charges mensuelles JH'!E$5=0,0,'Charges mensuelles JH'!E33/'Charges mensuelles JH'!E$5)</f>
        <v>0.29938095238095236</v>
      </c>
      <c r="F33" s="35">
        <f>'Charges mensuelles JH'!I33</f>
        <v>1</v>
      </c>
    </row>
    <row r="34" spans="1:6">
      <c r="A34" s="7" t="s">
        <v>81</v>
      </c>
      <c r="B34" s="35">
        <f>IF('Charges mensuelles JH'!B$5=0,0,'Charges mensuelles JH'!B34/'Charges mensuelles JH'!B$5)</f>
        <v>1</v>
      </c>
      <c r="C34" s="35">
        <f>IF('Charges mensuelles JH'!C$5=0,0,'Charges mensuelles JH'!C34/'Charges mensuelles JH'!C$5)</f>
        <v>1</v>
      </c>
      <c r="D34" s="35">
        <f>IF('Charges mensuelles JH'!D$5=0,0,'Charges mensuelles JH'!D34/'Charges mensuelles JH'!D$5)</f>
        <v>1</v>
      </c>
      <c r="E34" s="16">
        <f>IF('Charges mensuelles JH'!E$5=0,0,'Charges mensuelles JH'!E34/'Charges mensuelles JH'!E$5)</f>
        <v>0.19047619047619047</v>
      </c>
      <c r="F34" s="35">
        <f>'Charges mensuelles JH'!I34</f>
        <v>1</v>
      </c>
    </row>
    <row r="35" spans="1:6">
      <c r="A35" s="7" t="s">
        <v>82</v>
      </c>
      <c r="B35" s="35">
        <f>IF('Charges mensuelles JH'!B$5=0,0,'Charges mensuelles JH'!B35/'Charges mensuelles JH'!B$5)</f>
        <v>1</v>
      </c>
      <c r="C35" s="35">
        <f>IF('Charges mensuelles JH'!C$5=0,0,'Charges mensuelles JH'!C35/'Charges mensuelles JH'!C$5)</f>
        <v>1</v>
      </c>
      <c r="D35" s="35">
        <f>IF('Charges mensuelles JH'!D$5=0,0,'Charges mensuelles JH'!D35/'Charges mensuelles JH'!D$5)</f>
        <v>1</v>
      </c>
      <c r="E35" s="16">
        <f>IF('Charges mensuelles JH'!E$5=0,0,'Charges mensuelles JH'!E35/'Charges mensuelles JH'!E$5)</f>
        <v>0</v>
      </c>
      <c r="F35" s="35">
        <f>'Charges mensuelles JH'!I35</f>
        <v>1</v>
      </c>
    </row>
    <row r="36" spans="1:6">
      <c r="A36" s="7" t="s">
        <v>83</v>
      </c>
      <c r="B36" s="35">
        <f>IF('Charges mensuelles JH'!B$5=0,0,'Charges mensuelles JH'!B36/'Charges mensuelles JH'!B$5)</f>
        <v>1</v>
      </c>
      <c r="C36" s="35">
        <f>IF('Charges mensuelles JH'!C$5=0,0,'Charges mensuelles JH'!C36/'Charges mensuelles JH'!C$5)</f>
        <v>1</v>
      </c>
      <c r="D36" s="35">
        <f>IF('Charges mensuelles JH'!D$5=0,0,'Charges mensuelles JH'!D36/'Charges mensuelles JH'!D$5)</f>
        <v>1</v>
      </c>
      <c r="E36" s="16">
        <f>IF('Charges mensuelles JH'!E$5=0,0,'Charges mensuelles JH'!E36/'Charges mensuelles JH'!E$5)</f>
        <v>0.45238095238095238</v>
      </c>
      <c r="F36" s="35">
        <f>'Charges mensuelles JH'!I36</f>
        <v>1</v>
      </c>
    </row>
    <row r="37" spans="1:6">
      <c r="A37" s="7" t="s">
        <v>84</v>
      </c>
      <c r="B37" s="35">
        <f>IF('Charges mensuelles JH'!B$5=0,0,'Charges mensuelles JH'!B37/'Charges mensuelles JH'!B$5)</f>
        <v>1</v>
      </c>
      <c r="C37" s="35">
        <f>IF('Charges mensuelles JH'!C$5=0,0,'Charges mensuelles JH'!C37/'Charges mensuelles JH'!C$5)</f>
        <v>1</v>
      </c>
      <c r="D37" s="35">
        <f>IF('Charges mensuelles JH'!D$5=0,0,'Charges mensuelles JH'!D37/'Charges mensuelles JH'!D$5)</f>
        <v>1</v>
      </c>
      <c r="E37" s="16">
        <f>IF('Charges mensuelles JH'!E$5=0,0,'Charges mensuelles JH'!E37/'Charges mensuelles JH'!E$5)</f>
        <v>9.5238095238095233E-2</v>
      </c>
      <c r="F37" s="35">
        <f>'Charges mensuelles JH'!I37</f>
        <v>1</v>
      </c>
    </row>
    <row r="38" spans="1:6">
      <c r="A38" s="7" t="s">
        <v>85</v>
      </c>
      <c r="B38" s="35">
        <f>IF('Charges mensuelles JH'!B$5=0,0,'Charges mensuelles JH'!B38/'Charges mensuelles JH'!B$5)</f>
        <v>1</v>
      </c>
      <c r="C38" s="35">
        <f>IF('Charges mensuelles JH'!C$5=0,0,'Charges mensuelles JH'!C38/'Charges mensuelles JH'!C$5)</f>
        <v>1</v>
      </c>
      <c r="D38" s="35">
        <f>IF('Charges mensuelles JH'!D$5=0,0,'Charges mensuelles JH'!D38/'Charges mensuelles JH'!D$5)</f>
        <v>1</v>
      </c>
      <c r="E38" s="16">
        <f>IF('Charges mensuelles JH'!E$5=0,0,'Charges mensuelles JH'!E38/'Charges mensuelles JH'!E$5)</f>
        <v>0</v>
      </c>
      <c r="F38" s="35">
        <f>'Charges mensuelles JH'!I38</f>
        <v>1</v>
      </c>
    </row>
    <row r="39" spans="1:6">
      <c r="A39" s="7" t="s">
        <v>86</v>
      </c>
      <c r="B39" s="35">
        <f>IF('Charges mensuelles JH'!B$5=0,0,'Charges mensuelles JH'!B39/'Charges mensuelles JH'!B$5)</f>
        <v>1</v>
      </c>
      <c r="C39" s="35">
        <f>IF('Charges mensuelles JH'!C$5=0,0,'Charges mensuelles JH'!C39/'Charges mensuelles JH'!C$5)</f>
        <v>1</v>
      </c>
      <c r="D39" s="35">
        <f>IF('Charges mensuelles JH'!D$5=0,0,'Charges mensuelles JH'!D39/'Charges mensuelles JH'!D$5)</f>
        <v>1</v>
      </c>
      <c r="E39" s="16">
        <f>IF('Charges mensuelles JH'!E$5=0,0,'Charges mensuelles JH'!E39/'Charges mensuelles JH'!E$5)</f>
        <v>0</v>
      </c>
      <c r="F39" s="35">
        <f>'Charges mensuelles JH'!I39</f>
        <v>1</v>
      </c>
    </row>
    <row r="40" spans="1:6">
      <c r="A40" s="7" t="s">
        <v>50</v>
      </c>
      <c r="B40" s="35">
        <f>IF('Charges mensuelles JH'!B$5=0,0,'Charges mensuelles JH'!B40/'Charges mensuelles JH'!B$5)</f>
        <v>1</v>
      </c>
      <c r="C40" s="35">
        <f>IF('Charges mensuelles JH'!C$5=0,0,'Charges mensuelles JH'!C40/'Charges mensuelles JH'!C$5)</f>
        <v>1</v>
      </c>
      <c r="D40" s="12">
        <f>IF('Charges mensuelles JH'!D$5=0,0,'Charges mensuelles JH'!D40/'Charges mensuelles JH'!D$5)</f>
        <v>0.81818181818181823</v>
      </c>
      <c r="E40" s="16">
        <f>IF('Charges mensuelles JH'!E$5=0,0,'Charges mensuelles JH'!E40/'Charges mensuelles JH'!E$5)</f>
        <v>0.8571428571428571</v>
      </c>
      <c r="F40" s="24">
        <f>'Charges mensuelles JH'!I40</f>
        <v>0.93650793650793651</v>
      </c>
    </row>
    <row r="41" spans="1:6">
      <c r="A41" s="7" t="s">
        <v>44</v>
      </c>
      <c r="B41" s="35">
        <f>IF('Charges mensuelles JH'!B$5=0,0,'Charges mensuelles JH'!B41/'Charges mensuelles JH'!B$5)</f>
        <v>1</v>
      </c>
      <c r="C41" s="20">
        <f>IF('Charges mensuelles JH'!C$5=0,0,'Charges mensuelles JH'!C41/'Charges mensuelles JH'!C$5)</f>
        <v>0</v>
      </c>
      <c r="D41" s="20">
        <f>IF('Charges mensuelles JH'!D$5=0,0,'Charges mensuelles JH'!D41/'Charges mensuelles JH'!D$5)</f>
        <v>0</v>
      </c>
      <c r="E41" s="16">
        <f>IF('Charges mensuelles JH'!E$5=0,0,'Charges mensuelles JH'!E41/'Charges mensuelles JH'!E$5)</f>
        <v>0</v>
      </c>
      <c r="F41" s="20">
        <f>'Charges mensuelles JH'!I41</f>
        <v>0.33333333333333331</v>
      </c>
    </row>
    <row r="42" spans="1:6">
      <c r="A42" s="7" t="s">
        <v>87</v>
      </c>
      <c r="B42" s="35">
        <f>IF('Charges mensuelles JH'!B$5=0,0,'Charges mensuelles JH'!B42/'Charges mensuelles JH'!B$5)</f>
        <v>1</v>
      </c>
      <c r="C42" s="35">
        <f>IF('Charges mensuelles JH'!C$5=0,0,'Charges mensuelles JH'!C42/'Charges mensuelles JH'!C$5)</f>
        <v>1</v>
      </c>
      <c r="D42" s="35">
        <f>IF('Charges mensuelles JH'!D$5=0,0,'Charges mensuelles JH'!D42/'Charges mensuelles JH'!D$5)</f>
        <v>1</v>
      </c>
      <c r="E42" s="16">
        <f>IF('Charges mensuelles JH'!E$5=0,0,'Charges mensuelles JH'!E42/'Charges mensuelles JH'!E$5)</f>
        <v>0.1</v>
      </c>
      <c r="F42" s="35">
        <f>'Charges mensuelles JH'!I42</f>
        <v>1</v>
      </c>
    </row>
    <row r="43" spans="1:6">
      <c r="A43" s="7" t="s">
        <v>43</v>
      </c>
      <c r="B43" s="12">
        <f>IF('Charges mensuelles JH'!B$5=0,0,'Charges mensuelles JH'!B43/'Charges mensuelles JH'!B$5)</f>
        <v>0.40476190476190477</v>
      </c>
      <c r="C43" s="20">
        <f>IF('Charges mensuelles JH'!C$5=0,0,'Charges mensuelles JH'!C43/'Charges mensuelles JH'!C$5)</f>
        <v>0</v>
      </c>
      <c r="D43" s="20">
        <f>IF('Charges mensuelles JH'!D$5=0,0,'Charges mensuelles JH'!D43/'Charges mensuelles JH'!D$5)</f>
        <v>0</v>
      </c>
      <c r="E43" s="16">
        <f>IF('Charges mensuelles JH'!E$5=0,0,'Charges mensuelles JH'!E43/'Charges mensuelles JH'!E$5)</f>
        <v>0</v>
      </c>
      <c r="F43" s="20">
        <f>'Charges mensuelles JH'!I43</f>
        <v>0.13492063492063491</v>
      </c>
    </row>
    <row r="44" spans="1:6">
      <c r="A44" s="7" t="s">
        <v>88</v>
      </c>
      <c r="B44" s="35">
        <f>IF('Charges mensuelles JH'!B$5=0,0,'Charges mensuelles JH'!B44/'Charges mensuelles JH'!B$5)</f>
        <v>1</v>
      </c>
      <c r="C44" s="35">
        <f>IF('Charges mensuelles JH'!C$5=0,0,'Charges mensuelles JH'!C44/'Charges mensuelles JH'!C$5)</f>
        <v>1</v>
      </c>
      <c r="D44" s="35">
        <f>IF('Charges mensuelles JH'!D$5=0,0,'Charges mensuelles JH'!D44/'Charges mensuelles JH'!D$5)</f>
        <v>1</v>
      </c>
      <c r="E44" s="16">
        <f>IF('Charges mensuelles JH'!E$5=0,0,'Charges mensuelles JH'!E44/'Charges mensuelles JH'!E$5)</f>
        <v>0.5714285714285714</v>
      </c>
      <c r="F44" s="35">
        <f>'Charges mensuelles JH'!I44</f>
        <v>1</v>
      </c>
    </row>
    <row r="45" spans="1:6">
      <c r="A45" s="7" t="s">
        <v>89</v>
      </c>
      <c r="B45" s="35">
        <f>IF('Charges mensuelles JH'!B$5=0,0,'Charges mensuelles JH'!B45/'Charges mensuelles JH'!B$5)</f>
        <v>1</v>
      </c>
      <c r="C45" s="35">
        <f>IF('Charges mensuelles JH'!C$5=0,0,'Charges mensuelles JH'!C45/'Charges mensuelles JH'!C$5)</f>
        <v>1</v>
      </c>
      <c r="D45" s="35">
        <f>IF('Charges mensuelles JH'!D$5=0,0,'Charges mensuelles JH'!D45/'Charges mensuelles JH'!D$5)</f>
        <v>1</v>
      </c>
      <c r="E45" s="16">
        <f>IF('Charges mensuelles JH'!E$5=0,0,'Charges mensuelles JH'!E45/'Charges mensuelles JH'!E$5)</f>
        <v>0.19047619047619047</v>
      </c>
      <c r="F45" s="35">
        <f>'Charges mensuelles JH'!I45</f>
        <v>1</v>
      </c>
    </row>
    <row r="46" spans="1:6">
      <c r="A46" s="7" t="s">
        <v>52</v>
      </c>
      <c r="B46" s="35">
        <f>IF('Charges mensuelles JH'!B$5=0,0,'Charges mensuelles JH'!B46/'Charges mensuelles JH'!B$5)</f>
        <v>1</v>
      </c>
      <c r="C46" s="12">
        <f>IF('Charges mensuelles JH'!C$5=0,0,'Charges mensuelles JH'!C46/'Charges mensuelles JH'!C$5)</f>
        <v>0.95</v>
      </c>
      <c r="D46" s="35">
        <f>IF('Charges mensuelles JH'!D$5=0,0,'Charges mensuelles JH'!D46/'Charges mensuelles JH'!D$5)</f>
        <v>1</v>
      </c>
      <c r="E46" s="16">
        <f>IF('Charges mensuelles JH'!E$5=0,0,'Charges mensuelles JH'!E46/'Charges mensuelles JH'!E$5)</f>
        <v>0.42857142857142855</v>
      </c>
      <c r="F46" s="35">
        <f>'Charges mensuelles JH'!I46</f>
        <v>0.98412698412698407</v>
      </c>
    </row>
  </sheetData>
  <mergeCells count="1">
    <mergeCell ref="A1:H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8"/>
  <sheetViews>
    <sheetView zoomScaleNormal="100" zoomScaleSheetLayoutView="100" workbookViewId="0"/>
  </sheetViews>
  <sheetFormatPr defaultRowHeight="15"/>
  <cols>
    <col min="1" max="1" width="28" customWidth="1"/>
    <col min="2" max="2" width="14" customWidth="1"/>
    <col min="3" max="3" width="12" customWidth="1"/>
    <col min="4" max="5" width="16" customWidth="1"/>
    <col min="6" max="7" width="12" customWidth="1"/>
    <col min="8" max="8" width="14" customWidth="1"/>
    <col min="9" max="9" width="55" customWidth="1"/>
    <col min="10" max="10" width="14" customWidth="1"/>
    <col min="11" max="11" width="45" customWidth="1"/>
    <col min="12" max="12" width="14" customWidth="1"/>
    <col min="13" max="13" width="45" customWidth="1"/>
    <col min="14" max="14" width="18" customWidth="1"/>
    <col min="15" max="15" width="35" customWidth="1"/>
    <col min="16" max="16" width="22" customWidth="1"/>
  </cols>
  <sheetData>
    <row r="1" spans="1:16">
      <c r="A1" s="51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6">
      <c r="A3" s="25" t="s">
        <v>94</v>
      </c>
    </row>
    <row r="4" spans="1:16">
      <c r="A4" s="8" t="s">
        <v>37</v>
      </c>
      <c r="B4" s="8" t="s">
        <v>24</v>
      </c>
      <c r="C4" s="8" t="s">
        <v>95</v>
      </c>
      <c r="D4" s="8" t="s">
        <v>63</v>
      </c>
      <c r="E4" s="8" t="s">
        <v>96</v>
      </c>
      <c r="F4" s="8" t="s">
        <v>27</v>
      </c>
      <c r="G4" s="8" t="s">
        <v>28</v>
      </c>
      <c r="H4" s="8" t="s">
        <v>18</v>
      </c>
      <c r="I4" s="8" t="s">
        <v>97</v>
      </c>
      <c r="J4" s="8" t="s">
        <v>19</v>
      </c>
      <c r="K4" s="8" t="s">
        <v>98</v>
      </c>
      <c r="L4" s="8" t="s">
        <v>38</v>
      </c>
      <c r="M4" s="8" t="s">
        <v>99</v>
      </c>
      <c r="N4" s="8" t="s">
        <v>100</v>
      </c>
      <c r="O4" s="8" t="s">
        <v>101</v>
      </c>
      <c r="P4" s="8" t="s">
        <v>102</v>
      </c>
    </row>
    <row r="5" spans="1:16" ht="42" customHeight="1">
      <c r="A5" s="36" t="s">
        <v>53</v>
      </c>
      <c r="B5" s="36" t="s">
        <v>30</v>
      </c>
      <c r="C5" s="36" t="s">
        <v>31</v>
      </c>
      <c r="D5" s="37">
        <v>21</v>
      </c>
      <c r="E5" s="38">
        <v>21</v>
      </c>
      <c r="F5" s="38">
        <v>0</v>
      </c>
      <c r="G5" s="39">
        <v>1</v>
      </c>
      <c r="H5" s="37">
        <v>0</v>
      </c>
      <c r="I5" s="40" t="s">
        <v>103</v>
      </c>
      <c r="J5" s="37">
        <v>0</v>
      </c>
      <c r="K5" s="40" t="s">
        <v>103</v>
      </c>
      <c r="L5" s="37">
        <v>0</v>
      </c>
      <c r="M5" s="40" t="s">
        <v>103</v>
      </c>
      <c r="N5" s="37">
        <v>0</v>
      </c>
      <c r="O5" s="40" t="s">
        <v>103</v>
      </c>
      <c r="P5" s="40" t="s">
        <v>104</v>
      </c>
    </row>
    <row r="6" spans="1:16" ht="42" customHeight="1">
      <c r="A6" s="36" t="s">
        <v>53</v>
      </c>
      <c r="B6" s="36" t="s">
        <v>32</v>
      </c>
      <c r="C6" s="36" t="s">
        <v>31</v>
      </c>
      <c r="D6" s="37">
        <v>20</v>
      </c>
      <c r="E6" s="38">
        <v>20</v>
      </c>
      <c r="F6" s="38">
        <v>0</v>
      </c>
      <c r="G6" s="39">
        <v>1</v>
      </c>
      <c r="H6" s="37">
        <v>0</v>
      </c>
      <c r="I6" s="40" t="s">
        <v>103</v>
      </c>
      <c r="J6" s="37">
        <v>0</v>
      </c>
      <c r="K6" s="40" t="s">
        <v>103</v>
      </c>
      <c r="L6" s="37">
        <v>0</v>
      </c>
      <c r="M6" s="40" t="s">
        <v>103</v>
      </c>
      <c r="N6" s="37">
        <v>0</v>
      </c>
      <c r="O6" s="40" t="s">
        <v>103</v>
      </c>
      <c r="P6" s="40" t="s">
        <v>105</v>
      </c>
    </row>
    <row r="7" spans="1:16" ht="42" customHeight="1">
      <c r="A7" s="41" t="s">
        <v>53</v>
      </c>
      <c r="B7" s="41" t="s">
        <v>33</v>
      </c>
      <c r="C7" s="41" t="s">
        <v>31</v>
      </c>
      <c r="D7" s="42">
        <v>22</v>
      </c>
      <c r="E7" s="43">
        <v>21.75</v>
      </c>
      <c r="F7" s="43">
        <v>0.25</v>
      </c>
      <c r="G7" s="44">
        <v>0.98863636363636365</v>
      </c>
      <c r="H7" s="42">
        <v>0</v>
      </c>
      <c r="I7" s="45" t="s">
        <v>103</v>
      </c>
      <c r="J7" s="42">
        <v>1</v>
      </c>
      <c r="K7" s="45" t="s">
        <v>106</v>
      </c>
      <c r="L7" s="42">
        <v>0</v>
      </c>
      <c r="M7" s="45" t="s">
        <v>103</v>
      </c>
      <c r="N7" s="42">
        <v>0</v>
      </c>
      <c r="O7" s="45" t="s">
        <v>103</v>
      </c>
      <c r="P7" s="45" t="s">
        <v>105</v>
      </c>
    </row>
    <row r="8" spans="1:16" ht="42" customHeight="1">
      <c r="A8" s="46" t="s">
        <v>53</v>
      </c>
      <c r="B8" s="46" t="s">
        <v>10</v>
      </c>
      <c r="C8" s="46" t="s">
        <v>34</v>
      </c>
      <c r="D8" s="47">
        <v>21</v>
      </c>
      <c r="E8" s="48">
        <v>0</v>
      </c>
      <c r="F8" s="48">
        <v>21</v>
      </c>
      <c r="G8" s="49">
        <v>0</v>
      </c>
      <c r="H8" s="47">
        <v>21</v>
      </c>
      <c r="I8" s="50" t="s">
        <v>107</v>
      </c>
      <c r="J8" s="47">
        <v>0</v>
      </c>
      <c r="K8" s="50" t="s">
        <v>103</v>
      </c>
      <c r="L8" s="47">
        <v>0</v>
      </c>
      <c r="M8" s="50" t="s">
        <v>103</v>
      </c>
      <c r="N8" s="47">
        <v>0</v>
      </c>
      <c r="O8" s="50" t="s">
        <v>103</v>
      </c>
      <c r="P8" s="50" t="s">
        <v>103</v>
      </c>
    </row>
    <row r="9" spans="1:16" ht="42" customHeight="1">
      <c r="A9" s="36" t="s">
        <v>64</v>
      </c>
      <c r="B9" s="36" t="s">
        <v>30</v>
      </c>
      <c r="C9" s="36" t="s">
        <v>31</v>
      </c>
      <c r="D9" s="37">
        <v>21</v>
      </c>
      <c r="E9" s="38">
        <v>21</v>
      </c>
      <c r="F9" s="38">
        <v>0</v>
      </c>
      <c r="G9" s="39">
        <v>1</v>
      </c>
      <c r="H9" s="37">
        <v>0</v>
      </c>
      <c r="I9" s="40" t="s">
        <v>103</v>
      </c>
      <c r="J9" s="37">
        <v>0</v>
      </c>
      <c r="K9" s="40" t="s">
        <v>103</v>
      </c>
      <c r="L9" s="37">
        <v>0</v>
      </c>
      <c r="M9" s="40" t="s">
        <v>103</v>
      </c>
      <c r="N9" s="37">
        <v>0</v>
      </c>
      <c r="O9" s="40" t="s">
        <v>103</v>
      </c>
      <c r="P9" s="40" t="s">
        <v>105</v>
      </c>
    </row>
    <row r="10" spans="1:16" ht="42" customHeight="1">
      <c r="A10" s="36" t="s">
        <v>64</v>
      </c>
      <c r="B10" s="36" t="s">
        <v>32</v>
      </c>
      <c r="C10" s="36" t="s">
        <v>31</v>
      </c>
      <c r="D10" s="37">
        <v>20</v>
      </c>
      <c r="E10" s="38">
        <v>20</v>
      </c>
      <c r="F10" s="38">
        <v>0</v>
      </c>
      <c r="G10" s="39">
        <v>1</v>
      </c>
      <c r="H10" s="37">
        <v>0</v>
      </c>
      <c r="I10" s="40" t="s">
        <v>103</v>
      </c>
      <c r="J10" s="37">
        <v>0</v>
      </c>
      <c r="K10" s="40" t="s">
        <v>103</v>
      </c>
      <c r="L10" s="37">
        <v>0</v>
      </c>
      <c r="M10" s="40" t="s">
        <v>103</v>
      </c>
      <c r="N10" s="37">
        <v>0</v>
      </c>
      <c r="O10" s="40" t="s">
        <v>103</v>
      </c>
      <c r="P10" s="40" t="s">
        <v>104</v>
      </c>
    </row>
    <row r="11" spans="1:16" ht="42" customHeight="1">
      <c r="A11" s="36" t="s">
        <v>64</v>
      </c>
      <c r="B11" s="36" t="s">
        <v>33</v>
      </c>
      <c r="C11" s="36" t="s">
        <v>31</v>
      </c>
      <c r="D11" s="37">
        <v>22</v>
      </c>
      <c r="E11" s="38">
        <v>22</v>
      </c>
      <c r="F11" s="38">
        <v>0</v>
      </c>
      <c r="G11" s="39">
        <v>1</v>
      </c>
      <c r="H11" s="37">
        <v>0</v>
      </c>
      <c r="I11" s="40" t="s">
        <v>103</v>
      </c>
      <c r="J11" s="37">
        <v>0</v>
      </c>
      <c r="K11" s="40" t="s">
        <v>103</v>
      </c>
      <c r="L11" s="37">
        <v>0</v>
      </c>
      <c r="M11" s="40" t="s">
        <v>103</v>
      </c>
      <c r="N11" s="37">
        <v>0</v>
      </c>
      <c r="O11" s="40" t="s">
        <v>103</v>
      </c>
      <c r="P11" s="40" t="s">
        <v>104</v>
      </c>
    </row>
    <row r="12" spans="1:16" ht="42" customHeight="1">
      <c r="A12" s="46" t="s">
        <v>64</v>
      </c>
      <c r="B12" s="46" t="s">
        <v>10</v>
      </c>
      <c r="C12" s="46" t="s">
        <v>34</v>
      </c>
      <c r="D12" s="47">
        <v>21</v>
      </c>
      <c r="E12" s="48">
        <v>7.875</v>
      </c>
      <c r="F12" s="48">
        <v>13.125</v>
      </c>
      <c r="G12" s="49">
        <v>0.375</v>
      </c>
      <c r="H12" s="47">
        <v>13</v>
      </c>
      <c r="I12" s="50" t="s">
        <v>108</v>
      </c>
      <c r="J12" s="47">
        <v>1</v>
      </c>
      <c r="K12" s="50" t="s">
        <v>109</v>
      </c>
      <c r="L12" s="47">
        <v>0</v>
      </c>
      <c r="M12" s="50" t="s">
        <v>103</v>
      </c>
      <c r="N12" s="47">
        <v>0</v>
      </c>
      <c r="O12" s="50" t="s">
        <v>103</v>
      </c>
      <c r="P12" s="50" t="s">
        <v>105</v>
      </c>
    </row>
    <row r="13" spans="1:16" ht="42" customHeight="1">
      <c r="A13" s="41" t="s">
        <v>42</v>
      </c>
      <c r="B13" s="41" t="s">
        <v>30</v>
      </c>
      <c r="C13" s="41" t="s">
        <v>31</v>
      </c>
      <c r="D13" s="42">
        <v>21</v>
      </c>
      <c r="E13" s="43">
        <v>1</v>
      </c>
      <c r="F13" s="43">
        <v>20</v>
      </c>
      <c r="G13" s="44">
        <v>4.7619047619047623E-2</v>
      </c>
      <c r="H13" s="42">
        <v>20</v>
      </c>
      <c r="I13" s="45" t="s">
        <v>110</v>
      </c>
      <c r="J13" s="42">
        <v>0</v>
      </c>
      <c r="K13" s="45" t="s">
        <v>103</v>
      </c>
      <c r="L13" s="42">
        <v>0</v>
      </c>
      <c r="M13" s="45" t="s">
        <v>103</v>
      </c>
      <c r="N13" s="42">
        <v>0</v>
      </c>
      <c r="O13" s="45" t="s">
        <v>103</v>
      </c>
      <c r="P13" s="45" t="s">
        <v>105</v>
      </c>
    </row>
    <row r="14" spans="1:16" ht="42" customHeight="1">
      <c r="A14" s="41" t="s">
        <v>42</v>
      </c>
      <c r="B14" s="41" t="s">
        <v>32</v>
      </c>
      <c r="C14" s="41" t="s">
        <v>31</v>
      </c>
      <c r="D14" s="42">
        <v>20</v>
      </c>
      <c r="E14" s="43">
        <v>0</v>
      </c>
      <c r="F14" s="43">
        <v>20</v>
      </c>
      <c r="G14" s="44">
        <v>0</v>
      </c>
      <c r="H14" s="42">
        <v>20</v>
      </c>
      <c r="I14" s="45" t="s">
        <v>111</v>
      </c>
      <c r="J14" s="42">
        <v>0</v>
      </c>
      <c r="K14" s="45" t="s">
        <v>103</v>
      </c>
      <c r="L14" s="42">
        <v>0</v>
      </c>
      <c r="M14" s="45" t="s">
        <v>103</v>
      </c>
      <c r="N14" s="42">
        <v>0</v>
      </c>
      <c r="O14" s="45" t="s">
        <v>103</v>
      </c>
      <c r="P14" s="45" t="s">
        <v>103</v>
      </c>
    </row>
    <row r="15" spans="1:16" ht="42" customHeight="1">
      <c r="A15" s="41" t="s">
        <v>42</v>
      </c>
      <c r="B15" s="41" t="s">
        <v>33</v>
      </c>
      <c r="C15" s="41" t="s">
        <v>31</v>
      </c>
      <c r="D15" s="42">
        <v>22</v>
      </c>
      <c r="E15" s="43">
        <v>0</v>
      </c>
      <c r="F15" s="43">
        <v>22</v>
      </c>
      <c r="G15" s="44">
        <v>0</v>
      </c>
      <c r="H15" s="42">
        <v>22</v>
      </c>
      <c r="I15" s="45" t="s">
        <v>112</v>
      </c>
      <c r="J15" s="42">
        <v>0</v>
      </c>
      <c r="K15" s="45" t="s">
        <v>103</v>
      </c>
      <c r="L15" s="42">
        <v>0</v>
      </c>
      <c r="M15" s="45" t="s">
        <v>103</v>
      </c>
      <c r="N15" s="42">
        <v>0</v>
      </c>
      <c r="O15" s="45" t="s">
        <v>103</v>
      </c>
      <c r="P15" s="45" t="s">
        <v>103</v>
      </c>
    </row>
    <row r="16" spans="1:16" ht="42" customHeight="1">
      <c r="A16" s="46" t="s">
        <v>42</v>
      </c>
      <c r="B16" s="46" t="s">
        <v>10</v>
      </c>
      <c r="C16" s="46" t="s">
        <v>34</v>
      </c>
      <c r="D16" s="47">
        <v>21</v>
      </c>
      <c r="E16" s="48">
        <v>0</v>
      </c>
      <c r="F16" s="48">
        <v>21</v>
      </c>
      <c r="G16" s="49">
        <v>0</v>
      </c>
      <c r="H16" s="47">
        <v>21</v>
      </c>
      <c r="I16" s="50" t="s">
        <v>107</v>
      </c>
      <c r="J16" s="47">
        <v>0</v>
      </c>
      <c r="K16" s="50" t="s">
        <v>103</v>
      </c>
      <c r="L16" s="47">
        <v>0</v>
      </c>
      <c r="M16" s="50" t="s">
        <v>103</v>
      </c>
      <c r="N16" s="47">
        <v>0</v>
      </c>
      <c r="O16" s="50" t="s">
        <v>103</v>
      </c>
      <c r="P16" s="50" t="s">
        <v>103</v>
      </c>
    </row>
    <row r="17" spans="1:16" ht="42" customHeight="1">
      <c r="A17" s="41" t="s">
        <v>40</v>
      </c>
      <c r="B17" s="41" t="s">
        <v>30</v>
      </c>
      <c r="C17" s="41" t="s">
        <v>31</v>
      </c>
      <c r="D17" s="42">
        <v>21</v>
      </c>
      <c r="E17" s="43">
        <v>0.25</v>
      </c>
      <c r="F17" s="43">
        <v>20.75</v>
      </c>
      <c r="G17" s="44">
        <v>1.1904761904761901E-2</v>
      </c>
      <c r="H17" s="42">
        <v>20</v>
      </c>
      <c r="I17" s="45" t="s">
        <v>113</v>
      </c>
      <c r="J17" s="42">
        <v>1</v>
      </c>
      <c r="K17" s="45" t="s">
        <v>114</v>
      </c>
      <c r="L17" s="42">
        <v>0</v>
      </c>
      <c r="M17" s="45" t="s">
        <v>103</v>
      </c>
      <c r="N17" s="42">
        <v>0</v>
      </c>
      <c r="O17" s="45" t="s">
        <v>103</v>
      </c>
      <c r="P17" s="45" t="s">
        <v>105</v>
      </c>
    </row>
    <row r="18" spans="1:16" ht="42" customHeight="1">
      <c r="A18" s="41" t="s">
        <v>40</v>
      </c>
      <c r="B18" s="41" t="s">
        <v>32</v>
      </c>
      <c r="C18" s="41" t="s">
        <v>31</v>
      </c>
      <c r="D18" s="42">
        <v>20</v>
      </c>
      <c r="E18" s="43">
        <v>0</v>
      </c>
      <c r="F18" s="43">
        <v>20</v>
      </c>
      <c r="G18" s="44">
        <v>0</v>
      </c>
      <c r="H18" s="42">
        <v>20</v>
      </c>
      <c r="I18" s="45" t="s">
        <v>111</v>
      </c>
      <c r="J18" s="42">
        <v>0</v>
      </c>
      <c r="K18" s="45" t="s">
        <v>103</v>
      </c>
      <c r="L18" s="42">
        <v>0</v>
      </c>
      <c r="M18" s="45" t="s">
        <v>103</v>
      </c>
      <c r="N18" s="42">
        <v>0</v>
      </c>
      <c r="O18" s="45" t="s">
        <v>103</v>
      </c>
      <c r="P18" s="45" t="s">
        <v>103</v>
      </c>
    </row>
    <row r="19" spans="1:16" ht="42" customHeight="1">
      <c r="A19" s="41" t="s">
        <v>40</v>
      </c>
      <c r="B19" s="41" t="s">
        <v>33</v>
      </c>
      <c r="C19" s="41" t="s">
        <v>31</v>
      </c>
      <c r="D19" s="42">
        <v>22</v>
      </c>
      <c r="E19" s="43">
        <v>0</v>
      </c>
      <c r="F19" s="43">
        <v>22</v>
      </c>
      <c r="G19" s="44">
        <v>0</v>
      </c>
      <c r="H19" s="42">
        <v>22</v>
      </c>
      <c r="I19" s="45" t="s">
        <v>112</v>
      </c>
      <c r="J19" s="42">
        <v>0</v>
      </c>
      <c r="K19" s="45" t="s">
        <v>103</v>
      </c>
      <c r="L19" s="42">
        <v>0</v>
      </c>
      <c r="M19" s="45" t="s">
        <v>103</v>
      </c>
      <c r="N19" s="42">
        <v>0</v>
      </c>
      <c r="O19" s="45" t="s">
        <v>103</v>
      </c>
      <c r="P19" s="45" t="s">
        <v>103</v>
      </c>
    </row>
    <row r="20" spans="1:16" ht="42" customHeight="1">
      <c r="A20" s="46" t="s">
        <v>40</v>
      </c>
      <c r="B20" s="46" t="s">
        <v>10</v>
      </c>
      <c r="C20" s="46" t="s">
        <v>34</v>
      </c>
      <c r="D20" s="47">
        <v>21</v>
      </c>
      <c r="E20" s="48">
        <v>0</v>
      </c>
      <c r="F20" s="48">
        <v>21</v>
      </c>
      <c r="G20" s="49">
        <v>0</v>
      </c>
      <c r="H20" s="47">
        <v>21</v>
      </c>
      <c r="I20" s="50" t="s">
        <v>107</v>
      </c>
      <c r="J20" s="47">
        <v>0</v>
      </c>
      <c r="K20" s="50" t="s">
        <v>103</v>
      </c>
      <c r="L20" s="47">
        <v>0</v>
      </c>
      <c r="M20" s="50" t="s">
        <v>103</v>
      </c>
      <c r="N20" s="47">
        <v>0</v>
      </c>
      <c r="O20" s="50" t="s">
        <v>103</v>
      </c>
      <c r="P20" s="50" t="s">
        <v>103</v>
      </c>
    </row>
    <row r="21" spans="1:16" ht="42" customHeight="1">
      <c r="A21" s="41" t="s">
        <v>48</v>
      </c>
      <c r="B21" s="41" t="s">
        <v>30</v>
      </c>
      <c r="C21" s="41" t="s">
        <v>31</v>
      </c>
      <c r="D21" s="42">
        <v>21</v>
      </c>
      <c r="E21" s="43">
        <v>12.625</v>
      </c>
      <c r="F21" s="43">
        <v>8.375</v>
      </c>
      <c r="G21" s="44">
        <v>0.60119047619047616</v>
      </c>
      <c r="H21" s="42">
        <v>2</v>
      </c>
      <c r="I21" s="45" t="s">
        <v>115</v>
      </c>
      <c r="J21" s="42">
        <v>15</v>
      </c>
      <c r="K21" s="45" t="s">
        <v>116</v>
      </c>
      <c r="L21" s="42">
        <v>0</v>
      </c>
      <c r="M21" s="45" t="s">
        <v>103</v>
      </c>
      <c r="N21" s="42">
        <v>0</v>
      </c>
      <c r="O21" s="45" t="s">
        <v>103</v>
      </c>
      <c r="P21" s="45" t="s">
        <v>105</v>
      </c>
    </row>
    <row r="22" spans="1:16" ht="42" customHeight="1">
      <c r="A22" s="41" t="s">
        <v>48</v>
      </c>
      <c r="B22" s="41" t="s">
        <v>32</v>
      </c>
      <c r="C22" s="41" t="s">
        <v>31</v>
      </c>
      <c r="D22" s="42">
        <v>20</v>
      </c>
      <c r="E22" s="43">
        <v>16.875</v>
      </c>
      <c r="F22" s="43">
        <v>3.125</v>
      </c>
      <c r="G22" s="44">
        <v>0.84375</v>
      </c>
      <c r="H22" s="42">
        <v>2</v>
      </c>
      <c r="I22" s="45" t="s">
        <v>117</v>
      </c>
      <c r="J22" s="42">
        <v>4</v>
      </c>
      <c r="K22" s="45" t="s">
        <v>118</v>
      </c>
      <c r="L22" s="42">
        <v>0</v>
      </c>
      <c r="M22" s="45" t="s">
        <v>103</v>
      </c>
      <c r="N22" s="42">
        <v>0</v>
      </c>
      <c r="O22" s="45" t="s">
        <v>103</v>
      </c>
      <c r="P22" s="45" t="s">
        <v>105</v>
      </c>
    </row>
    <row r="23" spans="1:16" ht="42" customHeight="1">
      <c r="A23" s="41" t="s">
        <v>48</v>
      </c>
      <c r="B23" s="41" t="s">
        <v>33</v>
      </c>
      <c r="C23" s="41" t="s">
        <v>31</v>
      </c>
      <c r="D23" s="42">
        <v>22</v>
      </c>
      <c r="E23" s="43">
        <v>19</v>
      </c>
      <c r="F23" s="43">
        <v>3</v>
      </c>
      <c r="G23" s="44">
        <v>0.86363636363636365</v>
      </c>
      <c r="H23" s="42">
        <v>3</v>
      </c>
      <c r="I23" s="45" t="s">
        <v>119</v>
      </c>
      <c r="J23" s="42">
        <v>0</v>
      </c>
      <c r="K23" s="45" t="s">
        <v>103</v>
      </c>
      <c r="L23" s="42">
        <v>0</v>
      </c>
      <c r="M23" s="45" t="s">
        <v>103</v>
      </c>
      <c r="N23" s="42">
        <v>0</v>
      </c>
      <c r="O23" s="45" t="s">
        <v>103</v>
      </c>
      <c r="P23" s="45" t="s">
        <v>105</v>
      </c>
    </row>
    <row r="24" spans="1:16" ht="42" customHeight="1">
      <c r="A24" s="46" t="s">
        <v>48</v>
      </c>
      <c r="B24" s="46" t="s">
        <v>10</v>
      </c>
      <c r="C24" s="46" t="s">
        <v>34</v>
      </c>
      <c r="D24" s="47">
        <v>21</v>
      </c>
      <c r="E24" s="48">
        <v>0</v>
      </c>
      <c r="F24" s="48">
        <v>21</v>
      </c>
      <c r="G24" s="49">
        <v>0</v>
      </c>
      <c r="H24" s="47">
        <v>21</v>
      </c>
      <c r="I24" s="50" t="s">
        <v>107</v>
      </c>
      <c r="J24" s="47">
        <v>0</v>
      </c>
      <c r="K24" s="50" t="s">
        <v>103</v>
      </c>
      <c r="L24" s="47">
        <v>0</v>
      </c>
      <c r="M24" s="50" t="s">
        <v>103</v>
      </c>
      <c r="N24" s="47">
        <v>0</v>
      </c>
      <c r="O24" s="50" t="s">
        <v>103</v>
      </c>
      <c r="P24" s="50" t="s">
        <v>103</v>
      </c>
    </row>
    <row r="25" spans="1:16" ht="42" customHeight="1">
      <c r="A25" s="36" t="s">
        <v>65</v>
      </c>
      <c r="B25" s="36" t="s">
        <v>30</v>
      </c>
      <c r="C25" s="36" t="s">
        <v>31</v>
      </c>
      <c r="D25" s="37">
        <v>21</v>
      </c>
      <c r="E25" s="38">
        <v>21</v>
      </c>
      <c r="F25" s="38">
        <v>0</v>
      </c>
      <c r="G25" s="39">
        <v>1</v>
      </c>
      <c r="H25" s="37">
        <v>0</v>
      </c>
      <c r="I25" s="40" t="s">
        <v>103</v>
      </c>
      <c r="J25" s="37">
        <v>0</v>
      </c>
      <c r="K25" s="40" t="s">
        <v>103</v>
      </c>
      <c r="L25" s="37">
        <v>0</v>
      </c>
      <c r="M25" s="40" t="s">
        <v>103</v>
      </c>
      <c r="N25" s="37">
        <v>0</v>
      </c>
      <c r="O25" s="40" t="s">
        <v>103</v>
      </c>
      <c r="P25" s="40" t="s">
        <v>120</v>
      </c>
    </row>
    <row r="26" spans="1:16" ht="42" customHeight="1">
      <c r="A26" s="36" t="s">
        <v>65</v>
      </c>
      <c r="B26" s="36" t="s">
        <v>32</v>
      </c>
      <c r="C26" s="36" t="s">
        <v>31</v>
      </c>
      <c r="D26" s="37">
        <v>20</v>
      </c>
      <c r="E26" s="38">
        <v>20</v>
      </c>
      <c r="F26" s="38">
        <v>0</v>
      </c>
      <c r="G26" s="39">
        <v>1</v>
      </c>
      <c r="H26" s="37">
        <v>0</v>
      </c>
      <c r="I26" s="40" t="s">
        <v>103</v>
      </c>
      <c r="J26" s="37">
        <v>0</v>
      </c>
      <c r="K26" s="40" t="s">
        <v>103</v>
      </c>
      <c r="L26" s="37">
        <v>0</v>
      </c>
      <c r="M26" s="40" t="s">
        <v>103</v>
      </c>
      <c r="N26" s="37">
        <v>0</v>
      </c>
      <c r="O26" s="40" t="s">
        <v>103</v>
      </c>
      <c r="P26" s="40" t="s">
        <v>120</v>
      </c>
    </row>
    <row r="27" spans="1:16" ht="42" customHeight="1">
      <c r="A27" s="36" t="s">
        <v>65</v>
      </c>
      <c r="B27" s="36" t="s">
        <v>33</v>
      </c>
      <c r="C27" s="36" t="s">
        <v>31</v>
      </c>
      <c r="D27" s="37">
        <v>22</v>
      </c>
      <c r="E27" s="38">
        <v>22</v>
      </c>
      <c r="F27" s="38">
        <v>0</v>
      </c>
      <c r="G27" s="39">
        <v>1</v>
      </c>
      <c r="H27" s="37">
        <v>0</v>
      </c>
      <c r="I27" s="40" t="s">
        <v>103</v>
      </c>
      <c r="J27" s="37">
        <v>0</v>
      </c>
      <c r="K27" s="40" t="s">
        <v>103</v>
      </c>
      <c r="L27" s="37">
        <v>0</v>
      </c>
      <c r="M27" s="40" t="s">
        <v>103</v>
      </c>
      <c r="N27" s="37">
        <v>0</v>
      </c>
      <c r="O27" s="40" t="s">
        <v>103</v>
      </c>
      <c r="P27" s="40" t="s">
        <v>120</v>
      </c>
    </row>
    <row r="28" spans="1:16" ht="42" customHeight="1">
      <c r="A28" s="46" t="s">
        <v>65</v>
      </c>
      <c r="B28" s="46" t="s">
        <v>10</v>
      </c>
      <c r="C28" s="46" t="s">
        <v>34</v>
      </c>
      <c r="D28" s="47">
        <v>21</v>
      </c>
      <c r="E28" s="48">
        <v>3.3</v>
      </c>
      <c r="F28" s="48">
        <v>17.7</v>
      </c>
      <c r="G28" s="49">
        <v>0.15714285714285711</v>
      </c>
      <c r="H28" s="47">
        <v>17</v>
      </c>
      <c r="I28" s="50" t="s">
        <v>121</v>
      </c>
      <c r="J28" s="47">
        <v>1</v>
      </c>
      <c r="K28" s="50" t="s">
        <v>122</v>
      </c>
      <c r="L28" s="47">
        <v>0</v>
      </c>
      <c r="M28" s="50" t="s">
        <v>103</v>
      </c>
      <c r="N28" s="47">
        <v>0</v>
      </c>
      <c r="O28" s="50" t="s">
        <v>103</v>
      </c>
      <c r="P28" s="50" t="s">
        <v>105</v>
      </c>
    </row>
    <row r="29" spans="1:16" ht="42" customHeight="1">
      <c r="A29" s="36" t="s">
        <v>66</v>
      </c>
      <c r="B29" s="36" t="s">
        <v>30</v>
      </c>
      <c r="C29" s="36" t="s">
        <v>31</v>
      </c>
      <c r="D29" s="37">
        <v>21</v>
      </c>
      <c r="E29" s="38">
        <v>21</v>
      </c>
      <c r="F29" s="38">
        <v>0</v>
      </c>
      <c r="G29" s="39">
        <v>1</v>
      </c>
      <c r="H29" s="37">
        <v>0</v>
      </c>
      <c r="I29" s="40" t="s">
        <v>103</v>
      </c>
      <c r="J29" s="37">
        <v>0</v>
      </c>
      <c r="K29" s="40" t="s">
        <v>103</v>
      </c>
      <c r="L29" s="37">
        <v>0</v>
      </c>
      <c r="M29" s="40" t="s">
        <v>103</v>
      </c>
      <c r="N29" s="37">
        <v>0</v>
      </c>
      <c r="O29" s="40" t="s">
        <v>103</v>
      </c>
      <c r="P29" s="40" t="s">
        <v>104</v>
      </c>
    </row>
    <row r="30" spans="1:16" ht="42" customHeight="1">
      <c r="A30" s="36" t="s">
        <v>66</v>
      </c>
      <c r="B30" s="36" t="s">
        <v>32</v>
      </c>
      <c r="C30" s="36" t="s">
        <v>31</v>
      </c>
      <c r="D30" s="37">
        <v>20</v>
      </c>
      <c r="E30" s="38">
        <v>20</v>
      </c>
      <c r="F30" s="38">
        <v>0</v>
      </c>
      <c r="G30" s="39">
        <v>1</v>
      </c>
      <c r="H30" s="37">
        <v>0</v>
      </c>
      <c r="I30" s="40" t="s">
        <v>103</v>
      </c>
      <c r="J30" s="37">
        <v>0</v>
      </c>
      <c r="K30" s="40" t="s">
        <v>103</v>
      </c>
      <c r="L30" s="37">
        <v>0</v>
      </c>
      <c r="M30" s="40" t="s">
        <v>103</v>
      </c>
      <c r="N30" s="37">
        <v>0</v>
      </c>
      <c r="O30" s="40" t="s">
        <v>103</v>
      </c>
      <c r="P30" s="40" t="s">
        <v>104</v>
      </c>
    </row>
    <row r="31" spans="1:16" ht="42" customHeight="1">
      <c r="A31" s="36" t="s">
        <v>66</v>
      </c>
      <c r="B31" s="36" t="s">
        <v>33</v>
      </c>
      <c r="C31" s="36" t="s">
        <v>31</v>
      </c>
      <c r="D31" s="37">
        <v>22</v>
      </c>
      <c r="E31" s="38">
        <v>22</v>
      </c>
      <c r="F31" s="38">
        <v>0</v>
      </c>
      <c r="G31" s="39">
        <v>1</v>
      </c>
      <c r="H31" s="37">
        <v>0</v>
      </c>
      <c r="I31" s="40" t="s">
        <v>103</v>
      </c>
      <c r="J31" s="37">
        <v>0</v>
      </c>
      <c r="K31" s="40" t="s">
        <v>103</v>
      </c>
      <c r="L31" s="37">
        <v>0</v>
      </c>
      <c r="M31" s="40" t="s">
        <v>103</v>
      </c>
      <c r="N31" s="37">
        <v>0</v>
      </c>
      <c r="O31" s="40" t="s">
        <v>103</v>
      </c>
      <c r="P31" s="40" t="s">
        <v>104</v>
      </c>
    </row>
    <row r="32" spans="1:16" ht="42" customHeight="1">
      <c r="A32" s="46" t="s">
        <v>66</v>
      </c>
      <c r="B32" s="46" t="s">
        <v>10</v>
      </c>
      <c r="C32" s="46" t="s">
        <v>34</v>
      </c>
      <c r="D32" s="47">
        <v>21</v>
      </c>
      <c r="E32" s="48">
        <v>0</v>
      </c>
      <c r="F32" s="48">
        <v>21</v>
      </c>
      <c r="G32" s="49">
        <v>0</v>
      </c>
      <c r="H32" s="47">
        <v>21</v>
      </c>
      <c r="I32" s="50" t="s">
        <v>107</v>
      </c>
      <c r="J32" s="47">
        <v>0</v>
      </c>
      <c r="K32" s="50" t="s">
        <v>103</v>
      </c>
      <c r="L32" s="47">
        <v>0</v>
      </c>
      <c r="M32" s="50" t="s">
        <v>103</v>
      </c>
      <c r="N32" s="47">
        <v>0</v>
      </c>
      <c r="O32" s="50" t="s">
        <v>103</v>
      </c>
      <c r="P32" s="50" t="s">
        <v>103</v>
      </c>
    </row>
    <row r="33" spans="1:16" ht="42" customHeight="1">
      <c r="A33" s="36" t="s">
        <v>67</v>
      </c>
      <c r="B33" s="36" t="s">
        <v>30</v>
      </c>
      <c r="C33" s="36" t="s">
        <v>31</v>
      </c>
      <c r="D33" s="37">
        <v>21</v>
      </c>
      <c r="E33" s="38">
        <v>21</v>
      </c>
      <c r="F33" s="38">
        <v>0</v>
      </c>
      <c r="G33" s="39">
        <v>1</v>
      </c>
      <c r="H33" s="37">
        <v>0</v>
      </c>
      <c r="I33" s="40" t="s">
        <v>103</v>
      </c>
      <c r="J33" s="37">
        <v>0</v>
      </c>
      <c r="K33" s="40" t="s">
        <v>103</v>
      </c>
      <c r="L33" s="37">
        <v>0</v>
      </c>
      <c r="M33" s="40" t="s">
        <v>103</v>
      </c>
      <c r="N33" s="37">
        <v>0</v>
      </c>
      <c r="O33" s="40" t="s">
        <v>103</v>
      </c>
      <c r="P33" s="40" t="s">
        <v>105</v>
      </c>
    </row>
    <row r="34" spans="1:16" ht="42" customHeight="1">
      <c r="A34" s="36" t="s">
        <v>67</v>
      </c>
      <c r="B34" s="36" t="s">
        <v>32</v>
      </c>
      <c r="C34" s="36" t="s">
        <v>31</v>
      </c>
      <c r="D34" s="37">
        <v>20</v>
      </c>
      <c r="E34" s="38">
        <v>20</v>
      </c>
      <c r="F34" s="38">
        <v>0</v>
      </c>
      <c r="G34" s="39">
        <v>1</v>
      </c>
      <c r="H34" s="37">
        <v>0</v>
      </c>
      <c r="I34" s="40" t="s">
        <v>103</v>
      </c>
      <c r="J34" s="37">
        <v>0</v>
      </c>
      <c r="K34" s="40" t="s">
        <v>103</v>
      </c>
      <c r="L34" s="37">
        <v>0</v>
      </c>
      <c r="M34" s="40" t="s">
        <v>103</v>
      </c>
      <c r="N34" s="37">
        <v>0</v>
      </c>
      <c r="O34" s="40" t="s">
        <v>103</v>
      </c>
      <c r="P34" s="40" t="s">
        <v>120</v>
      </c>
    </row>
    <row r="35" spans="1:16" ht="42" customHeight="1">
      <c r="A35" s="36" t="s">
        <v>67</v>
      </c>
      <c r="B35" s="36" t="s">
        <v>33</v>
      </c>
      <c r="C35" s="36" t="s">
        <v>31</v>
      </c>
      <c r="D35" s="37">
        <v>22</v>
      </c>
      <c r="E35" s="38">
        <v>22</v>
      </c>
      <c r="F35" s="38">
        <v>0</v>
      </c>
      <c r="G35" s="39">
        <v>1</v>
      </c>
      <c r="H35" s="37">
        <v>0</v>
      </c>
      <c r="I35" s="40" t="s">
        <v>103</v>
      </c>
      <c r="J35" s="37">
        <v>0</v>
      </c>
      <c r="K35" s="40" t="s">
        <v>103</v>
      </c>
      <c r="L35" s="37">
        <v>0</v>
      </c>
      <c r="M35" s="40" t="s">
        <v>103</v>
      </c>
      <c r="N35" s="37">
        <v>0</v>
      </c>
      <c r="O35" s="40" t="s">
        <v>103</v>
      </c>
      <c r="P35" s="40" t="s">
        <v>104</v>
      </c>
    </row>
    <row r="36" spans="1:16" ht="42" customHeight="1">
      <c r="A36" s="46" t="s">
        <v>67</v>
      </c>
      <c r="B36" s="46" t="s">
        <v>10</v>
      </c>
      <c r="C36" s="46" t="s">
        <v>34</v>
      </c>
      <c r="D36" s="47">
        <v>21</v>
      </c>
      <c r="E36" s="48">
        <v>7</v>
      </c>
      <c r="F36" s="48">
        <v>14</v>
      </c>
      <c r="G36" s="49">
        <v>0.33333333333333331</v>
      </c>
      <c r="H36" s="47">
        <v>14</v>
      </c>
      <c r="I36" s="50" t="s">
        <v>123</v>
      </c>
      <c r="J36" s="47">
        <v>0</v>
      </c>
      <c r="K36" s="50" t="s">
        <v>103</v>
      </c>
      <c r="L36" s="47">
        <v>0</v>
      </c>
      <c r="M36" s="50" t="s">
        <v>103</v>
      </c>
      <c r="N36" s="47">
        <v>0</v>
      </c>
      <c r="O36" s="50" t="s">
        <v>103</v>
      </c>
      <c r="P36" s="50" t="s">
        <v>105</v>
      </c>
    </row>
    <row r="37" spans="1:16" ht="42" customHeight="1">
      <c r="A37" s="36" t="s">
        <v>68</v>
      </c>
      <c r="B37" s="36" t="s">
        <v>30</v>
      </c>
      <c r="C37" s="36" t="s">
        <v>31</v>
      </c>
      <c r="D37" s="37">
        <v>21</v>
      </c>
      <c r="E37" s="38">
        <v>21</v>
      </c>
      <c r="F37" s="38">
        <v>0</v>
      </c>
      <c r="G37" s="39">
        <v>1</v>
      </c>
      <c r="H37" s="37">
        <v>0</v>
      </c>
      <c r="I37" s="40" t="s">
        <v>103</v>
      </c>
      <c r="J37" s="37">
        <v>0</v>
      </c>
      <c r="K37" s="40" t="s">
        <v>103</v>
      </c>
      <c r="L37" s="37">
        <v>0</v>
      </c>
      <c r="M37" s="40" t="s">
        <v>103</v>
      </c>
      <c r="N37" s="37">
        <v>0</v>
      </c>
      <c r="O37" s="40" t="s">
        <v>103</v>
      </c>
      <c r="P37" s="40" t="s">
        <v>105</v>
      </c>
    </row>
    <row r="38" spans="1:16" ht="42" customHeight="1">
      <c r="A38" s="36" t="s">
        <v>68</v>
      </c>
      <c r="B38" s="36" t="s">
        <v>32</v>
      </c>
      <c r="C38" s="36" t="s">
        <v>31</v>
      </c>
      <c r="D38" s="37">
        <v>20</v>
      </c>
      <c r="E38" s="38">
        <v>20</v>
      </c>
      <c r="F38" s="38">
        <v>0</v>
      </c>
      <c r="G38" s="39">
        <v>1</v>
      </c>
      <c r="H38" s="37">
        <v>0</v>
      </c>
      <c r="I38" s="40" t="s">
        <v>103</v>
      </c>
      <c r="J38" s="37">
        <v>0</v>
      </c>
      <c r="K38" s="40" t="s">
        <v>103</v>
      </c>
      <c r="L38" s="37">
        <v>0</v>
      </c>
      <c r="M38" s="40" t="s">
        <v>103</v>
      </c>
      <c r="N38" s="37">
        <v>0</v>
      </c>
      <c r="O38" s="40" t="s">
        <v>103</v>
      </c>
      <c r="P38" s="40" t="s">
        <v>105</v>
      </c>
    </row>
    <row r="39" spans="1:16" ht="42" customHeight="1">
      <c r="A39" s="36" t="s">
        <v>68</v>
      </c>
      <c r="B39" s="36" t="s">
        <v>33</v>
      </c>
      <c r="C39" s="36" t="s">
        <v>31</v>
      </c>
      <c r="D39" s="37">
        <v>22</v>
      </c>
      <c r="E39" s="38">
        <v>22</v>
      </c>
      <c r="F39" s="38">
        <v>0</v>
      </c>
      <c r="G39" s="39">
        <v>1</v>
      </c>
      <c r="H39" s="37">
        <v>0</v>
      </c>
      <c r="I39" s="40" t="s">
        <v>103</v>
      </c>
      <c r="J39" s="37">
        <v>0</v>
      </c>
      <c r="K39" s="40" t="s">
        <v>103</v>
      </c>
      <c r="L39" s="37">
        <v>0</v>
      </c>
      <c r="M39" s="40" t="s">
        <v>103</v>
      </c>
      <c r="N39" s="37">
        <v>0</v>
      </c>
      <c r="O39" s="40" t="s">
        <v>103</v>
      </c>
      <c r="P39" s="40" t="s">
        <v>105</v>
      </c>
    </row>
    <row r="40" spans="1:16" ht="42" customHeight="1">
      <c r="A40" s="46" t="s">
        <v>68</v>
      </c>
      <c r="B40" s="46" t="s">
        <v>10</v>
      </c>
      <c r="C40" s="46" t="s">
        <v>34</v>
      </c>
      <c r="D40" s="47">
        <v>21</v>
      </c>
      <c r="E40" s="48">
        <v>15</v>
      </c>
      <c r="F40" s="48">
        <v>6</v>
      </c>
      <c r="G40" s="49">
        <v>0.7142857142857143</v>
      </c>
      <c r="H40" s="47">
        <v>6</v>
      </c>
      <c r="I40" s="50" t="s">
        <v>124</v>
      </c>
      <c r="J40" s="47">
        <v>0</v>
      </c>
      <c r="K40" s="50" t="s">
        <v>103</v>
      </c>
      <c r="L40" s="47">
        <v>0</v>
      </c>
      <c r="M40" s="50" t="s">
        <v>103</v>
      </c>
      <c r="N40" s="47">
        <v>0</v>
      </c>
      <c r="O40" s="50" t="s">
        <v>103</v>
      </c>
      <c r="P40" s="50" t="s">
        <v>105</v>
      </c>
    </row>
    <row r="41" spans="1:16" ht="42" customHeight="1">
      <c r="A41" s="36" t="s">
        <v>69</v>
      </c>
      <c r="B41" s="36" t="s">
        <v>30</v>
      </c>
      <c r="C41" s="36" t="s">
        <v>31</v>
      </c>
      <c r="D41" s="37">
        <v>21</v>
      </c>
      <c r="E41" s="38">
        <v>21</v>
      </c>
      <c r="F41" s="38">
        <v>0</v>
      </c>
      <c r="G41" s="39">
        <v>1</v>
      </c>
      <c r="H41" s="37">
        <v>0</v>
      </c>
      <c r="I41" s="40" t="s">
        <v>103</v>
      </c>
      <c r="J41" s="37">
        <v>0</v>
      </c>
      <c r="K41" s="40" t="s">
        <v>103</v>
      </c>
      <c r="L41" s="37">
        <v>0</v>
      </c>
      <c r="M41" s="40" t="s">
        <v>103</v>
      </c>
      <c r="N41" s="37">
        <v>0</v>
      </c>
      <c r="O41" s="40" t="s">
        <v>103</v>
      </c>
      <c r="P41" s="40" t="s">
        <v>105</v>
      </c>
    </row>
    <row r="42" spans="1:16" ht="42" customHeight="1">
      <c r="A42" s="36" t="s">
        <v>69</v>
      </c>
      <c r="B42" s="36" t="s">
        <v>32</v>
      </c>
      <c r="C42" s="36" t="s">
        <v>31</v>
      </c>
      <c r="D42" s="37">
        <v>20</v>
      </c>
      <c r="E42" s="38">
        <v>20</v>
      </c>
      <c r="F42" s="38">
        <v>0</v>
      </c>
      <c r="G42" s="39">
        <v>1</v>
      </c>
      <c r="H42" s="37">
        <v>0</v>
      </c>
      <c r="I42" s="40" t="s">
        <v>103</v>
      </c>
      <c r="J42" s="37">
        <v>0</v>
      </c>
      <c r="K42" s="40" t="s">
        <v>103</v>
      </c>
      <c r="L42" s="37">
        <v>0</v>
      </c>
      <c r="M42" s="40" t="s">
        <v>103</v>
      </c>
      <c r="N42" s="37">
        <v>0</v>
      </c>
      <c r="O42" s="40" t="s">
        <v>103</v>
      </c>
      <c r="P42" s="40" t="s">
        <v>105</v>
      </c>
    </row>
    <row r="43" spans="1:16" ht="42" customHeight="1">
      <c r="A43" s="36" t="s">
        <v>69</v>
      </c>
      <c r="B43" s="36" t="s">
        <v>33</v>
      </c>
      <c r="C43" s="36" t="s">
        <v>31</v>
      </c>
      <c r="D43" s="37">
        <v>22</v>
      </c>
      <c r="E43" s="38">
        <v>22</v>
      </c>
      <c r="F43" s="38">
        <v>0</v>
      </c>
      <c r="G43" s="39">
        <v>1</v>
      </c>
      <c r="H43" s="37">
        <v>0</v>
      </c>
      <c r="I43" s="40" t="s">
        <v>103</v>
      </c>
      <c r="J43" s="37">
        <v>0</v>
      </c>
      <c r="K43" s="40" t="s">
        <v>103</v>
      </c>
      <c r="L43" s="37">
        <v>0</v>
      </c>
      <c r="M43" s="40" t="s">
        <v>103</v>
      </c>
      <c r="N43" s="37">
        <v>0</v>
      </c>
      <c r="O43" s="40" t="s">
        <v>103</v>
      </c>
      <c r="P43" s="40" t="s">
        <v>104</v>
      </c>
    </row>
    <row r="44" spans="1:16" ht="42" customHeight="1">
      <c r="A44" s="46" t="s">
        <v>69</v>
      </c>
      <c r="B44" s="46" t="s">
        <v>10</v>
      </c>
      <c r="C44" s="46" t="s">
        <v>34</v>
      </c>
      <c r="D44" s="47">
        <v>21</v>
      </c>
      <c r="E44" s="48">
        <v>0</v>
      </c>
      <c r="F44" s="48">
        <v>21</v>
      </c>
      <c r="G44" s="49">
        <v>0</v>
      </c>
      <c r="H44" s="47">
        <v>21</v>
      </c>
      <c r="I44" s="50" t="s">
        <v>107</v>
      </c>
      <c r="J44" s="47">
        <v>0</v>
      </c>
      <c r="K44" s="50" t="s">
        <v>103</v>
      </c>
      <c r="L44" s="47">
        <v>0</v>
      </c>
      <c r="M44" s="50" t="s">
        <v>103</v>
      </c>
      <c r="N44" s="47">
        <v>0</v>
      </c>
      <c r="O44" s="50" t="s">
        <v>103</v>
      </c>
      <c r="P44" s="50" t="s">
        <v>103</v>
      </c>
    </row>
    <row r="45" spans="1:16" ht="42" customHeight="1">
      <c r="A45" s="36" t="s">
        <v>70</v>
      </c>
      <c r="B45" s="36" t="s">
        <v>30</v>
      </c>
      <c r="C45" s="36" t="s">
        <v>31</v>
      </c>
      <c r="D45" s="37">
        <v>21</v>
      </c>
      <c r="E45" s="38">
        <v>21</v>
      </c>
      <c r="F45" s="38">
        <v>0</v>
      </c>
      <c r="G45" s="39">
        <v>1</v>
      </c>
      <c r="H45" s="37">
        <v>0</v>
      </c>
      <c r="I45" s="40" t="s">
        <v>103</v>
      </c>
      <c r="J45" s="37">
        <v>0</v>
      </c>
      <c r="K45" s="40" t="s">
        <v>103</v>
      </c>
      <c r="L45" s="37">
        <v>0</v>
      </c>
      <c r="M45" s="40" t="s">
        <v>103</v>
      </c>
      <c r="N45" s="37">
        <v>0</v>
      </c>
      <c r="O45" s="40" t="s">
        <v>103</v>
      </c>
      <c r="P45" s="40" t="s">
        <v>120</v>
      </c>
    </row>
    <row r="46" spans="1:16" ht="42" customHeight="1">
      <c r="A46" s="36" t="s">
        <v>70</v>
      </c>
      <c r="B46" s="36" t="s">
        <v>32</v>
      </c>
      <c r="C46" s="36" t="s">
        <v>31</v>
      </c>
      <c r="D46" s="37">
        <v>20</v>
      </c>
      <c r="E46" s="38">
        <v>20</v>
      </c>
      <c r="F46" s="38">
        <v>0</v>
      </c>
      <c r="G46" s="39">
        <v>1</v>
      </c>
      <c r="H46" s="37">
        <v>0</v>
      </c>
      <c r="I46" s="40" t="s">
        <v>103</v>
      </c>
      <c r="J46" s="37">
        <v>0</v>
      </c>
      <c r="K46" s="40" t="s">
        <v>103</v>
      </c>
      <c r="L46" s="37">
        <v>0</v>
      </c>
      <c r="M46" s="40" t="s">
        <v>103</v>
      </c>
      <c r="N46" s="37">
        <v>0</v>
      </c>
      <c r="O46" s="40" t="s">
        <v>103</v>
      </c>
      <c r="P46" s="40" t="s">
        <v>120</v>
      </c>
    </row>
    <row r="47" spans="1:16" ht="42" customHeight="1">
      <c r="A47" s="36" t="s">
        <v>70</v>
      </c>
      <c r="B47" s="36" t="s">
        <v>33</v>
      </c>
      <c r="C47" s="36" t="s">
        <v>31</v>
      </c>
      <c r="D47" s="37">
        <v>22</v>
      </c>
      <c r="E47" s="38">
        <v>22</v>
      </c>
      <c r="F47" s="38">
        <v>0</v>
      </c>
      <c r="G47" s="39">
        <v>1</v>
      </c>
      <c r="H47" s="37">
        <v>0</v>
      </c>
      <c r="I47" s="40" t="s">
        <v>103</v>
      </c>
      <c r="J47" s="37">
        <v>0</v>
      </c>
      <c r="K47" s="40" t="s">
        <v>103</v>
      </c>
      <c r="L47" s="37">
        <v>0</v>
      </c>
      <c r="M47" s="40" t="s">
        <v>103</v>
      </c>
      <c r="N47" s="37">
        <v>0</v>
      </c>
      <c r="O47" s="40" t="s">
        <v>103</v>
      </c>
      <c r="P47" s="40" t="s">
        <v>104</v>
      </c>
    </row>
    <row r="48" spans="1:16" ht="42" customHeight="1">
      <c r="A48" s="46" t="s">
        <v>70</v>
      </c>
      <c r="B48" s="46" t="s">
        <v>10</v>
      </c>
      <c r="C48" s="46" t="s">
        <v>34</v>
      </c>
      <c r="D48" s="47">
        <v>21</v>
      </c>
      <c r="E48" s="48">
        <v>8</v>
      </c>
      <c r="F48" s="48">
        <v>13</v>
      </c>
      <c r="G48" s="49">
        <v>0.38095238095238088</v>
      </c>
      <c r="H48" s="47">
        <v>13</v>
      </c>
      <c r="I48" s="50" t="s">
        <v>108</v>
      </c>
      <c r="J48" s="47">
        <v>0</v>
      </c>
      <c r="K48" s="50" t="s">
        <v>103</v>
      </c>
      <c r="L48" s="47">
        <v>0</v>
      </c>
      <c r="M48" s="50" t="s">
        <v>103</v>
      </c>
      <c r="N48" s="47">
        <v>0</v>
      </c>
      <c r="O48" s="50" t="s">
        <v>103</v>
      </c>
      <c r="P48" s="50" t="s">
        <v>105</v>
      </c>
    </row>
    <row r="49" spans="1:16" ht="42" customHeight="1">
      <c r="A49" s="36" t="s">
        <v>71</v>
      </c>
      <c r="B49" s="36" t="s">
        <v>30</v>
      </c>
      <c r="C49" s="36" t="s">
        <v>31</v>
      </c>
      <c r="D49" s="37">
        <v>21</v>
      </c>
      <c r="E49" s="38">
        <v>21</v>
      </c>
      <c r="F49" s="38">
        <v>0</v>
      </c>
      <c r="G49" s="39">
        <v>1</v>
      </c>
      <c r="H49" s="37">
        <v>0</v>
      </c>
      <c r="I49" s="40" t="s">
        <v>103</v>
      </c>
      <c r="J49" s="37">
        <v>0</v>
      </c>
      <c r="K49" s="40" t="s">
        <v>103</v>
      </c>
      <c r="L49" s="37">
        <v>0</v>
      </c>
      <c r="M49" s="40" t="s">
        <v>103</v>
      </c>
      <c r="N49" s="37">
        <v>0</v>
      </c>
      <c r="O49" s="40" t="s">
        <v>103</v>
      </c>
      <c r="P49" s="40" t="s">
        <v>104</v>
      </c>
    </row>
    <row r="50" spans="1:16" ht="42" customHeight="1">
      <c r="A50" s="36" t="s">
        <v>71</v>
      </c>
      <c r="B50" s="36" t="s">
        <v>32</v>
      </c>
      <c r="C50" s="36" t="s">
        <v>31</v>
      </c>
      <c r="D50" s="37">
        <v>20</v>
      </c>
      <c r="E50" s="38">
        <v>20</v>
      </c>
      <c r="F50" s="38">
        <v>0</v>
      </c>
      <c r="G50" s="39">
        <v>1</v>
      </c>
      <c r="H50" s="37">
        <v>0</v>
      </c>
      <c r="I50" s="40" t="s">
        <v>103</v>
      </c>
      <c r="J50" s="37">
        <v>0</v>
      </c>
      <c r="K50" s="40" t="s">
        <v>103</v>
      </c>
      <c r="L50" s="37">
        <v>0</v>
      </c>
      <c r="M50" s="40" t="s">
        <v>103</v>
      </c>
      <c r="N50" s="37">
        <v>0</v>
      </c>
      <c r="O50" s="40" t="s">
        <v>103</v>
      </c>
      <c r="P50" s="40" t="s">
        <v>104</v>
      </c>
    </row>
    <row r="51" spans="1:16" ht="42" customHeight="1">
      <c r="A51" s="36" t="s">
        <v>71</v>
      </c>
      <c r="B51" s="36" t="s">
        <v>33</v>
      </c>
      <c r="C51" s="36" t="s">
        <v>31</v>
      </c>
      <c r="D51" s="37">
        <v>22</v>
      </c>
      <c r="E51" s="38">
        <v>22</v>
      </c>
      <c r="F51" s="38">
        <v>0</v>
      </c>
      <c r="G51" s="39">
        <v>1</v>
      </c>
      <c r="H51" s="37">
        <v>0</v>
      </c>
      <c r="I51" s="40" t="s">
        <v>103</v>
      </c>
      <c r="J51" s="37">
        <v>0</v>
      </c>
      <c r="K51" s="40" t="s">
        <v>103</v>
      </c>
      <c r="L51" s="37">
        <v>0</v>
      </c>
      <c r="M51" s="40" t="s">
        <v>103</v>
      </c>
      <c r="N51" s="37">
        <v>0</v>
      </c>
      <c r="O51" s="40" t="s">
        <v>103</v>
      </c>
      <c r="P51" s="40" t="s">
        <v>104</v>
      </c>
    </row>
    <row r="52" spans="1:16" ht="42" customHeight="1">
      <c r="A52" s="46" t="s">
        <v>71</v>
      </c>
      <c r="B52" s="46" t="s">
        <v>10</v>
      </c>
      <c r="C52" s="46" t="s">
        <v>34</v>
      </c>
      <c r="D52" s="47">
        <v>21</v>
      </c>
      <c r="E52" s="48">
        <v>0</v>
      </c>
      <c r="F52" s="48">
        <v>21</v>
      </c>
      <c r="G52" s="49">
        <v>0</v>
      </c>
      <c r="H52" s="47">
        <v>21</v>
      </c>
      <c r="I52" s="50" t="s">
        <v>107</v>
      </c>
      <c r="J52" s="47">
        <v>0</v>
      </c>
      <c r="K52" s="50" t="s">
        <v>103</v>
      </c>
      <c r="L52" s="47">
        <v>0</v>
      </c>
      <c r="M52" s="50" t="s">
        <v>103</v>
      </c>
      <c r="N52" s="47">
        <v>0</v>
      </c>
      <c r="O52" s="50" t="s">
        <v>103</v>
      </c>
      <c r="P52" s="50" t="s">
        <v>103</v>
      </c>
    </row>
    <row r="53" spans="1:16" ht="42" customHeight="1">
      <c r="A53" s="36" t="s">
        <v>72</v>
      </c>
      <c r="B53" s="36" t="s">
        <v>30</v>
      </c>
      <c r="C53" s="36" t="s">
        <v>31</v>
      </c>
      <c r="D53" s="37">
        <v>21</v>
      </c>
      <c r="E53" s="38">
        <v>21</v>
      </c>
      <c r="F53" s="38">
        <v>0</v>
      </c>
      <c r="G53" s="39">
        <v>1</v>
      </c>
      <c r="H53" s="37">
        <v>0</v>
      </c>
      <c r="I53" s="40" t="s">
        <v>103</v>
      </c>
      <c r="J53" s="37">
        <v>0</v>
      </c>
      <c r="K53" s="40" t="s">
        <v>103</v>
      </c>
      <c r="L53" s="37">
        <v>0</v>
      </c>
      <c r="M53" s="40" t="s">
        <v>103</v>
      </c>
      <c r="N53" s="37">
        <v>0</v>
      </c>
      <c r="O53" s="40" t="s">
        <v>103</v>
      </c>
      <c r="P53" s="40" t="s">
        <v>120</v>
      </c>
    </row>
    <row r="54" spans="1:16" ht="42" customHeight="1">
      <c r="A54" s="36" t="s">
        <v>72</v>
      </c>
      <c r="B54" s="36" t="s">
        <v>32</v>
      </c>
      <c r="C54" s="36" t="s">
        <v>31</v>
      </c>
      <c r="D54" s="37">
        <v>20</v>
      </c>
      <c r="E54" s="38">
        <v>20</v>
      </c>
      <c r="F54" s="38">
        <v>0</v>
      </c>
      <c r="G54" s="39">
        <v>1</v>
      </c>
      <c r="H54" s="37">
        <v>0</v>
      </c>
      <c r="I54" s="40" t="s">
        <v>103</v>
      </c>
      <c r="J54" s="37">
        <v>0</v>
      </c>
      <c r="K54" s="40" t="s">
        <v>103</v>
      </c>
      <c r="L54" s="37">
        <v>0</v>
      </c>
      <c r="M54" s="40" t="s">
        <v>103</v>
      </c>
      <c r="N54" s="37">
        <v>0</v>
      </c>
      <c r="O54" s="40" t="s">
        <v>103</v>
      </c>
      <c r="P54" s="40" t="s">
        <v>120</v>
      </c>
    </row>
    <row r="55" spans="1:16" ht="42" customHeight="1">
      <c r="A55" s="36" t="s">
        <v>72</v>
      </c>
      <c r="B55" s="36" t="s">
        <v>33</v>
      </c>
      <c r="C55" s="36" t="s">
        <v>31</v>
      </c>
      <c r="D55" s="37">
        <v>22</v>
      </c>
      <c r="E55" s="38">
        <v>22</v>
      </c>
      <c r="F55" s="38">
        <v>0</v>
      </c>
      <c r="G55" s="39">
        <v>1</v>
      </c>
      <c r="H55" s="37">
        <v>0</v>
      </c>
      <c r="I55" s="40" t="s">
        <v>103</v>
      </c>
      <c r="J55" s="37">
        <v>0</v>
      </c>
      <c r="K55" s="40" t="s">
        <v>103</v>
      </c>
      <c r="L55" s="37">
        <v>0</v>
      </c>
      <c r="M55" s="40" t="s">
        <v>103</v>
      </c>
      <c r="N55" s="37">
        <v>0</v>
      </c>
      <c r="O55" s="40" t="s">
        <v>103</v>
      </c>
      <c r="P55" s="40" t="s">
        <v>120</v>
      </c>
    </row>
    <row r="56" spans="1:16" ht="42" customHeight="1">
      <c r="A56" s="46" t="s">
        <v>72</v>
      </c>
      <c r="B56" s="46" t="s">
        <v>10</v>
      </c>
      <c r="C56" s="46" t="s">
        <v>34</v>
      </c>
      <c r="D56" s="47">
        <v>21</v>
      </c>
      <c r="E56" s="48">
        <v>0</v>
      </c>
      <c r="F56" s="48">
        <v>21</v>
      </c>
      <c r="G56" s="49">
        <v>0</v>
      </c>
      <c r="H56" s="47">
        <v>21</v>
      </c>
      <c r="I56" s="50" t="s">
        <v>107</v>
      </c>
      <c r="J56" s="47">
        <v>0</v>
      </c>
      <c r="K56" s="50" t="s">
        <v>103</v>
      </c>
      <c r="L56" s="47">
        <v>0</v>
      </c>
      <c r="M56" s="50" t="s">
        <v>103</v>
      </c>
      <c r="N56" s="47">
        <v>0</v>
      </c>
      <c r="O56" s="50" t="s">
        <v>103</v>
      </c>
      <c r="P56" s="50" t="s">
        <v>103</v>
      </c>
    </row>
    <row r="57" spans="1:16" ht="42" customHeight="1">
      <c r="A57" s="36" t="s">
        <v>51</v>
      </c>
      <c r="B57" s="36" t="s">
        <v>30</v>
      </c>
      <c r="C57" s="36" t="s">
        <v>31</v>
      </c>
      <c r="D57" s="37">
        <v>21</v>
      </c>
      <c r="E57" s="38">
        <v>21</v>
      </c>
      <c r="F57" s="38">
        <v>0</v>
      </c>
      <c r="G57" s="39">
        <v>1</v>
      </c>
      <c r="H57" s="37">
        <v>0</v>
      </c>
      <c r="I57" s="40" t="s">
        <v>103</v>
      </c>
      <c r="J57" s="37">
        <v>0</v>
      </c>
      <c r="K57" s="40" t="s">
        <v>103</v>
      </c>
      <c r="L57" s="37">
        <v>0</v>
      </c>
      <c r="M57" s="40" t="s">
        <v>103</v>
      </c>
      <c r="N57" s="37">
        <v>0</v>
      </c>
      <c r="O57" s="40" t="s">
        <v>103</v>
      </c>
      <c r="P57" s="40" t="s">
        <v>104</v>
      </c>
    </row>
    <row r="58" spans="1:16" ht="42" customHeight="1">
      <c r="A58" s="36" t="s">
        <v>51</v>
      </c>
      <c r="B58" s="36" t="s">
        <v>32</v>
      </c>
      <c r="C58" s="36" t="s">
        <v>31</v>
      </c>
      <c r="D58" s="37">
        <v>20</v>
      </c>
      <c r="E58" s="38">
        <v>20</v>
      </c>
      <c r="F58" s="38">
        <v>0</v>
      </c>
      <c r="G58" s="39">
        <v>1</v>
      </c>
      <c r="H58" s="37">
        <v>0</v>
      </c>
      <c r="I58" s="40" t="s">
        <v>103</v>
      </c>
      <c r="J58" s="37">
        <v>0</v>
      </c>
      <c r="K58" s="40" t="s">
        <v>103</v>
      </c>
      <c r="L58" s="37">
        <v>0</v>
      </c>
      <c r="M58" s="40" t="s">
        <v>103</v>
      </c>
      <c r="N58" s="37">
        <v>0</v>
      </c>
      <c r="O58" s="40" t="s">
        <v>103</v>
      </c>
      <c r="P58" s="40" t="s">
        <v>104</v>
      </c>
    </row>
    <row r="59" spans="1:16" ht="42" customHeight="1">
      <c r="A59" s="41" t="s">
        <v>51</v>
      </c>
      <c r="B59" s="41" t="s">
        <v>33</v>
      </c>
      <c r="C59" s="41" t="s">
        <v>31</v>
      </c>
      <c r="D59" s="42">
        <v>22</v>
      </c>
      <c r="E59" s="43">
        <v>20</v>
      </c>
      <c r="F59" s="43">
        <v>2</v>
      </c>
      <c r="G59" s="44">
        <v>0.90909090909090906</v>
      </c>
      <c r="H59" s="42">
        <v>2</v>
      </c>
      <c r="I59" s="45" t="s">
        <v>125</v>
      </c>
      <c r="J59" s="42">
        <v>0</v>
      </c>
      <c r="K59" s="45" t="s">
        <v>103</v>
      </c>
      <c r="L59" s="42">
        <v>0</v>
      </c>
      <c r="M59" s="45" t="s">
        <v>103</v>
      </c>
      <c r="N59" s="42">
        <v>0</v>
      </c>
      <c r="O59" s="45" t="s">
        <v>103</v>
      </c>
      <c r="P59" s="45" t="s">
        <v>105</v>
      </c>
    </row>
    <row r="60" spans="1:16" ht="42" customHeight="1">
      <c r="A60" s="46" t="s">
        <v>51</v>
      </c>
      <c r="B60" s="46" t="s">
        <v>10</v>
      </c>
      <c r="C60" s="46" t="s">
        <v>34</v>
      </c>
      <c r="D60" s="47">
        <v>21</v>
      </c>
      <c r="E60" s="48">
        <v>0</v>
      </c>
      <c r="F60" s="48">
        <v>21</v>
      </c>
      <c r="G60" s="49">
        <v>0</v>
      </c>
      <c r="H60" s="47">
        <v>21</v>
      </c>
      <c r="I60" s="50" t="s">
        <v>107</v>
      </c>
      <c r="J60" s="47">
        <v>0</v>
      </c>
      <c r="K60" s="50" t="s">
        <v>103</v>
      </c>
      <c r="L60" s="47">
        <v>0</v>
      </c>
      <c r="M60" s="50" t="s">
        <v>103</v>
      </c>
      <c r="N60" s="47">
        <v>0</v>
      </c>
      <c r="O60" s="50" t="s">
        <v>103</v>
      </c>
      <c r="P60" s="50" t="s">
        <v>103</v>
      </c>
    </row>
    <row r="61" spans="1:16" ht="42" customHeight="1">
      <c r="A61" s="36" t="s">
        <v>73</v>
      </c>
      <c r="B61" s="36" t="s">
        <v>30</v>
      </c>
      <c r="C61" s="36" t="s">
        <v>31</v>
      </c>
      <c r="D61" s="37">
        <v>21</v>
      </c>
      <c r="E61" s="38">
        <v>21</v>
      </c>
      <c r="F61" s="38">
        <v>0</v>
      </c>
      <c r="G61" s="39">
        <v>1</v>
      </c>
      <c r="H61" s="37">
        <v>0</v>
      </c>
      <c r="I61" s="40" t="s">
        <v>103</v>
      </c>
      <c r="J61" s="37">
        <v>0</v>
      </c>
      <c r="K61" s="40" t="s">
        <v>103</v>
      </c>
      <c r="L61" s="37">
        <v>0</v>
      </c>
      <c r="M61" s="40" t="s">
        <v>103</v>
      </c>
      <c r="N61" s="37">
        <v>0</v>
      </c>
      <c r="O61" s="40" t="s">
        <v>103</v>
      </c>
      <c r="P61" s="40" t="s">
        <v>120</v>
      </c>
    </row>
    <row r="62" spans="1:16" ht="42" customHeight="1">
      <c r="A62" s="36" t="s">
        <v>73</v>
      </c>
      <c r="B62" s="36" t="s">
        <v>32</v>
      </c>
      <c r="C62" s="36" t="s">
        <v>31</v>
      </c>
      <c r="D62" s="37">
        <v>20</v>
      </c>
      <c r="E62" s="38">
        <v>20</v>
      </c>
      <c r="F62" s="38">
        <v>0</v>
      </c>
      <c r="G62" s="39">
        <v>1</v>
      </c>
      <c r="H62" s="37">
        <v>0</v>
      </c>
      <c r="I62" s="40" t="s">
        <v>103</v>
      </c>
      <c r="J62" s="37">
        <v>0</v>
      </c>
      <c r="K62" s="40" t="s">
        <v>103</v>
      </c>
      <c r="L62" s="37">
        <v>0</v>
      </c>
      <c r="M62" s="40" t="s">
        <v>103</v>
      </c>
      <c r="N62" s="37">
        <v>0</v>
      </c>
      <c r="O62" s="40" t="s">
        <v>103</v>
      </c>
      <c r="P62" s="40" t="s">
        <v>120</v>
      </c>
    </row>
    <row r="63" spans="1:16" ht="42" customHeight="1">
      <c r="A63" s="36" t="s">
        <v>73</v>
      </c>
      <c r="B63" s="36" t="s">
        <v>33</v>
      </c>
      <c r="C63" s="36" t="s">
        <v>31</v>
      </c>
      <c r="D63" s="37">
        <v>22</v>
      </c>
      <c r="E63" s="38">
        <v>22</v>
      </c>
      <c r="F63" s="38">
        <v>0</v>
      </c>
      <c r="G63" s="39">
        <v>1</v>
      </c>
      <c r="H63" s="37">
        <v>0</v>
      </c>
      <c r="I63" s="40" t="s">
        <v>103</v>
      </c>
      <c r="J63" s="37">
        <v>0</v>
      </c>
      <c r="K63" s="40" t="s">
        <v>103</v>
      </c>
      <c r="L63" s="37">
        <v>0</v>
      </c>
      <c r="M63" s="40" t="s">
        <v>103</v>
      </c>
      <c r="N63" s="37">
        <v>0</v>
      </c>
      <c r="O63" s="40" t="s">
        <v>103</v>
      </c>
      <c r="P63" s="40" t="s">
        <v>120</v>
      </c>
    </row>
    <row r="64" spans="1:16" ht="42" customHeight="1">
      <c r="A64" s="46" t="s">
        <v>73</v>
      </c>
      <c r="B64" s="46" t="s">
        <v>10</v>
      </c>
      <c r="C64" s="46" t="s">
        <v>34</v>
      </c>
      <c r="D64" s="47">
        <v>21</v>
      </c>
      <c r="E64" s="48">
        <v>3</v>
      </c>
      <c r="F64" s="48">
        <v>18</v>
      </c>
      <c r="G64" s="49">
        <v>0.14285714285714279</v>
      </c>
      <c r="H64" s="47">
        <v>18</v>
      </c>
      <c r="I64" s="50" t="s">
        <v>126</v>
      </c>
      <c r="J64" s="47">
        <v>0</v>
      </c>
      <c r="K64" s="50" t="s">
        <v>103</v>
      </c>
      <c r="L64" s="47">
        <v>0</v>
      </c>
      <c r="M64" s="50" t="s">
        <v>103</v>
      </c>
      <c r="N64" s="47">
        <v>0</v>
      </c>
      <c r="O64" s="50" t="s">
        <v>103</v>
      </c>
      <c r="P64" s="50" t="s">
        <v>105</v>
      </c>
    </row>
    <row r="65" spans="1:16" ht="42" customHeight="1">
      <c r="A65" s="36" t="s">
        <v>47</v>
      </c>
      <c r="B65" s="36" t="s">
        <v>30</v>
      </c>
      <c r="C65" s="36" t="s">
        <v>31</v>
      </c>
      <c r="D65" s="37">
        <v>21</v>
      </c>
      <c r="E65" s="38">
        <v>21</v>
      </c>
      <c r="F65" s="38">
        <v>0</v>
      </c>
      <c r="G65" s="39">
        <v>1</v>
      </c>
      <c r="H65" s="37">
        <v>0</v>
      </c>
      <c r="I65" s="40" t="s">
        <v>103</v>
      </c>
      <c r="J65" s="37">
        <v>0</v>
      </c>
      <c r="K65" s="40" t="s">
        <v>103</v>
      </c>
      <c r="L65" s="37">
        <v>0</v>
      </c>
      <c r="M65" s="40" t="s">
        <v>103</v>
      </c>
      <c r="N65" s="37">
        <v>0</v>
      </c>
      <c r="O65" s="40" t="s">
        <v>103</v>
      </c>
      <c r="P65" s="40" t="s">
        <v>120</v>
      </c>
    </row>
    <row r="66" spans="1:16" ht="42" customHeight="1">
      <c r="A66" s="36" t="s">
        <v>47</v>
      </c>
      <c r="B66" s="36" t="s">
        <v>32</v>
      </c>
      <c r="C66" s="36" t="s">
        <v>31</v>
      </c>
      <c r="D66" s="37">
        <v>20</v>
      </c>
      <c r="E66" s="38">
        <v>20</v>
      </c>
      <c r="F66" s="38">
        <v>0</v>
      </c>
      <c r="G66" s="39">
        <v>1</v>
      </c>
      <c r="H66" s="37">
        <v>0</v>
      </c>
      <c r="I66" s="40" t="s">
        <v>103</v>
      </c>
      <c r="J66" s="37">
        <v>0</v>
      </c>
      <c r="K66" s="40" t="s">
        <v>103</v>
      </c>
      <c r="L66" s="37">
        <v>0</v>
      </c>
      <c r="M66" s="40" t="s">
        <v>103</v>
      </c>
      <c r="N66" s="37">
        <v>0</v>
      </c>
      <c r="O66" s="40" t="s">
        <v>103</v>
      </c>
      <c r="P66" s="40" t="s">
        <v>120</v>
      </c>
    </row>
    <row r="67" spans="1:16" ht="42" customHeight="1">
      <c r="A67" s="41" t="s">
        <v>47</v>
      </c>
      <c r="B67" s="41" t="s">
        <v>33</v>
      </c>
      <c r="C67" s="41" t="s">
        <v>31</v>
      </c>
      <c r="D67" s="42">
        <v>22</v>
      </c>
      <c r="E67" s="43">
        <v>0</v>
      </c>
      <c r="F67" s="43">
        <v>22</v>
      </c>
      <c r="G67" s="44">
        <v>0</v>
      </c>
      <c r="H67" s="42">
        <v>22</v>
      </c>
      <c r="I67" s="45" t="s">
        <v>112</v>
      </c>
      <c r="J67" s="42">
        <v>0</v>
      </c>
      <c r="K67" s="45" t="s">
        <v>103</v>
      </c>
      <c r="L67" s="42">
        <v>0</v>
      </c>
      <c r="M67" s="45" t="s">
        <v>103</v>
      </c>
      <c r="N67" s="42">
        <v>0</v>
      </c>
      <c r="O67" s="45" t="s">
        <v>103</v>
      </c>
      <c r="P67" s="45" t="s">
        <v>103</v>
      </c>
    </row>
    <row r="68" spans="1:16" ht="42" customHeight="1">
      <c r="A68" s="46" t="s">
        <v>47</v>
      </c>
      <c r="B68" s="46" t="s">
        <v>10</v>
      </c>
      <c r="C68" s="46" t="s">
        <v>34</v>
      </c>
      <c r="D68" s="47">
        <v>21</v>
      </c>
      <c r="E68" s="48">
        <v>0</v>
      </c>
      <c r="F68" s="48">
        <v>21</v>
      </c>
      <c r="G68" s="49">
        <v>0</v>
      </c>
      <c r="H68" s="47">
        <v>21</v>
      </c>
      <c r="I68" s="50" t="s">
        <v>107</v>
      </c>
      <c r="J68" s="47">
        <v>0</v>
      </c>
      <c r="K68" s="50" t="s">
        <v>103</v>
      </c>
      <c r="L68" s="47">
        <v>0</v>
      </c>
      <c r="M68" s="50" t="s">
        <v>103</v>
      </c>
      <c r="N68" s="47">
        <v>0</v>
      </c>
      <c r="O68" s="50" t="s">
        <v>103</v>
      </c>
      <c r="P68" s="50" t="s">
        <v>103</v>
      </c>
    </row>
    <row r="69" spans="1:16" ht="42" customHeight="1">
      <c r="A69" s="36" t="s">
        <v>74</v>
      </c>
      <c r="B69" s="36" t="s">
        <v>30</v>
      </c>
      <c r="C69" s="36" t="s">
        <v>31</v>
      </c>
      <c r="D69" s="37">
        <v>21</v>
      </c>
      <c r="E69" s="38">
        <v>21</v>
      </c>
      <c r="F69" s="38">
        <v>0</v>
      </c>
      <c r="G69" s="39">
        <v>1</v>
      </c>
      <c r="H69" s="37">
        <v>0</v>
      </c>
      <c r="I69" s="40" t="s">
        <v>103</v>
      </c>
      <c r="J69" s="37">
        <v>0</v>
      </c>
      <c r="K69" s="40" t="s">
        <v>103</v>
      </c>
      <c r="L69" s="37">
        <v>0</v>
      </c>
      <c r="M69" s="40" t="s">
        <v>103</v>
      </c>
      <c r="N69" s="37">
        <v>0</v>
      </c>
      <c r="O69" s="40" t="s">
        <v>103</v>
      </c>
      <c r="P69" s="40" t="s">
        <v>120</v>
      </c>
    </row>
    <row r="70" spans="1:16" ht="42" customHeight="1">
      <c r="A70" s="36" t="s">
        <v>74</v>
      </c>
      <c r="B70" s="36" t="s">
        <v>32</v>
      </c>
      <c r="C70" s="36" t="s">
        <v>31</v>
      </c>
      <c r="D70" s="37">
        <v>20</v>
      </c>
      <c r="E70" s="38">
        <v>20</v>
      </c>
      <c r="F70" s="38">
        <v>0</v>
      </c>
      <c r="G70" s="39">
        <v>1</v>
      </c>
      <c r="H70" s="37">
        <v>0</v>
      </c>
      <c r="I70" s="40" t="s">
        <v>103</v>
      </c>
      <c r="J70" s="37">
        <v>0</v>
      </c>
      <c r="K70" s="40" t="s">
        <v>103</v>
      </c>
      <c r="L70" s="37">
        <v>0</v>
      </c>
      <c r="M70" s="40" t="s">
        <v>103</v>
      </c>
      <c r="N70" s="37">
        <v>0</v>
      </c>
      <c r="O70" s="40" t="s">
        <v>103</v>
      </c>
      <c r="P70" s="40" t="s">
        <v>120</v>
      </c>
    </row>
    <row r="71" spans="1:16" ht="42" customHeight="1">
      <c r="A71" s="36" t="s">
        <v>74</v>
      </c>
      <c r="B71" s="36" t="s">
        <v>33</v>
      </c>
      <c r="C71" s="36" t="s">
        <v>31</v>
      </c>
      <c r="D71" s="37">
        <v>22</v>
      </c>
      <c r="E71" s="38">
        <v>22</v>
      </c>
      <c r="F71" s="38">
        <v>0</v>
      </c>
      <c r="G71" s="39">
        <v>1</v>
      </c>
      <c r="H71" s="37">
        <v>0</v>
      </c>
      <c r="I71" s="40" t="s">
        <v>103</v>
      </c>
      <c r="J71" s="37">
        <v>0</v>
      </c>
      <c r="K71" s="40" t="s">
        <v>103</v>
      </c>
      <c r="L71" s="37">
        <v>0</v>
      </c>
      <c r="M71" s="40" t="s">
        <v>103</v>
      </c>
      <c r="N71" s="37">
        <v>0</v>
      </c>
      <c r="O71" s="40" t="s">
        <v>103</v>
      </c>
      <c r="P71" s="40" t="s">
        <v>120</v>
      </c>
    </row>
    <row r="72" spans="1:16" ht="42" customHeight="1">
      <c r="A72" s="46" t="s">
        <v>74</v>
      </c>
      <c r="B72" s="46" t="s">
        <v>10</v>
      </c>
      <c r="C72" s="46" t="s">
        <v>34</v>
      </c>
      <c r="D72" s="47">
        <v>21</v>
      </c>
      <c r="E72" s="48">
        <v>0</v>
      </c>
      <c r="F72" s="48">
        <v>21</v>
      </c>
      <c r="G72" s="49">
        <v>0</v>
      </c>
      <c r="H72" s="47">
        <v>21</v>
      </c>
      <c r="I72" s="50" t="s">
        <v>107</v>
      </c>
      <c r="J72" s="47">
        <v>0</v>
      </c>
      <c r="K72" s="50" t="s">
        <v>103</v>
      </c>
      <c r="L72" s="47">
        <v>0</v>
      </c>
      <c r="M72" s="50" t="s">
        <v>103</v>
      </c>
      <c r="N72" s="47">
        <v>0</v>
      </c>
      <c r="O72" s="50" t="s">
        <v>103</v>
      </c>
      <c r="P72" s="50" t="s">
        <v>103</v>
      </c>
    </row>
    <row r="73" spans="1:16" ht="42" customHeight="1">
      <c r="A73" s="36" t="s">
        <v>75</v>
      </c>
      <c r="B73" s="36" t="s">
        <v>30</v>
      </c>
      <c r="C73" s="36" t="s">
        <v>31</v>
      </c>
      <c r="D73" s="37">
        <v>21</v>
      </c>
      <c r="E73" s="38">
        <v>21</v>
      </c>
      <c r="F73" s="38">
        <v>0</v>
      </c>
      <c r="G73" s="39">
        <v>1</v>
      </c>
      <c r="H73" s="37">
        <v>0</v>
      </c>
      <c r="I73" s="40" t="s">
        <v>103</v>
      </c>
      <c r="J73" s="37">
        <v>0</v>
      </c>
      <c r="K73" s="40" t="s">
        <v>103</v>
      </c>
      <c r="L73" s="37">
        <v>0</v>
      </c>
      <c r="M73" s="40" t="s">
        <v>103</v>
      </c>
      <c r="N73" s="37">
        <v>0</v>
      </c>
      <c r="O73" s="40" t="s">
        <v>103</v>
      </c>
      <c r="P73" s="40" t="s">
        <v>120</v>
      </c>
    </row>
    <row r="74" spans="1:16" ht="42" customHeight="1">
      <c r="A74" s="36" t="s">
        <v>75</v>
      </c>
      <c r="B74" s="36" t="s">
        <v>32</v>
      </c>
      <c r="C74" s="36" t="s">
        <v>31</v>
      </c>
      <c r="D74" s="37">
        <v>20</v>
      </c>
      <c r="E74" s="38">
        <v>20</v>
      </c>
      <c r="F74" s="38">
        <v>0</v>
      </c>
      <c r="G74" s="39">
        <v>1</v>
      </c>
      <c r="H74" s="37">
        <v>0</v>
      </c>
      <c r="I74" s="40" t="s">
        <v>103</v>
      </c>
      <c r="J74" s="37">
        <v>0</v>
      </c>
      <c r="K74" s="40" t="s">
        <v>103</v>
      </c>
      <c r="L74" s="37">
        <v>0</v>
      </c>
      <c r="M74" s="40" t="s">
        <v>103</v>
      </c>
      <c r="N74" s="37">
        <v>0</v>
      </c>
      <c r="O74" s="40" t="s">
        <v>103</v>
      </c>
      <c r="P74" s="40" t="s">
        <v>120</v>
      </c>
    </row>
    <row r="75" spans="1:16" ht="42" customHeight="1">
      <c r="A75" s="36" t="s">
        <v>75</v>
      </c>
      <c r="B75" s="36" t="s">
        <v>33</v>
      </c>
      <c r="C75" s="36" t="s">
        <v>31</v>
      </c>
      <c r="D75" s="37">
        <v>22</v>
      </c>
      <c r="E75" s="38">
        <v>22</v>
      </c>
      <c r="F75" s="38">
        <v>0</v>
      </c>
      <c r="G75" s="39">
        <v>1</v>
      </c>
      <c r="H75" s="37">
        <v>0</v>
      </c>
      <c r="I75" s="40" t="s">
        <v>103</v>
      </c>
      <c r="J75" s="37">
        <v>0</v>
      </c>
      <c r="K75" s="40" t="s">
        <v>103</v>
      </c>
      <c r="L75" s="37">
        <v>0</v>
      </c>
      <c r="M75" s="40" t="s">
        <v>103</v>
      </c>
      <c r="N75" s="37">
        <v>0</v>
      </c>
      <c r="O75" s="40" t="s">
        <v>103</v>
      </c>
      <c r="P75" s="40" t="s">
        <v>120</v>
      </c>
    </row>
    <row r="76" spans="1:16" ht="42" customHeight="1">
      <c r="A76" s="46" t="s">
        <v>75</v>
      </c>
      <c r="B76" s="46" t="s">
        <v>10</v>
      </c>
      <c r="C76" s="46" t="s">
        <v>34</v>
      </c>
      <c r="D76" s="47">
        <v>21</v>
      </c>
      <c r="E76" s="48">
        <v>0</v>
      </c>
      <c r="F76" s="48">
        <v>21</v>
      </c>
      <c r="G76" s="49">
        <v>0</v>
      </c>
      <c r="H76" s="47">
        <v>21</v>
      </c>
      <c r="I76" s="50" t="s">
        <v>107</v>
      </c>
      <c r="J76" s="47">
        <v>0</v>
      </c>
      <c r="K76" s="50" t="s">
        <v>103</v>
      </c>
      <c r="L76" s="47">
        <v>0</v>
      </c>
      <c r="M76" s="50" t="s">
        <v>103</v>
      </c>
      <c r="N76" s="47">
        <v>0</v>
      </c>
      <c r="O76" s="50" t="s">
        <v>103</v>
      </c>
      <c r="P76" s="50" t="s">
        <v>103</v>
      </c>
    </row>
    <row r="77" spans="1:16" ht="42" customHeight="1">
      <c r="A77" s="36" t="s">
        <v>46</v>
      </c>
      <c r="B77" s="36" t="s">
        <v>30</v>
      </c>
      <c r="C77" s="36" t="s">
        <v>31</v>
      </c>
      <c r="D77" s="37">
        <v>21</v>
      </c>
      <c r="E77" s="38">
        <v>21</v>
      </c>
      <c r="F77" s="38">
        <v>0</v>
      </c>
      <c r="G77" s="39">
        <v>1</v>
      </c>
      <c r="H77" s="37">
        <v>0</v>
      </c>
      <c r="I77" s="40" t="s">
        <v>103</v>
      </c>
      <c r="J77" s="37">
        <v>0</v>
      </c>
      <c r="K77" s="40" t="s">
        <v>103</v>
      </c>
      <c r="L77" s="37">
        <v>0</v>
      </c>
      <c r="M77" s="40" t="s">
        <v>103</v>
      </c>
      <c r="N77" s="37">
        <v>0</v>
      </c>
      <c r="O77" s="40" t="s">
        <v>103</v>
      </c>
      <c r="P77" s="40" t="s">
        <v>105</v>
      </c>
    </row>
    <row r="78" spans="1:16" ht="42" customHeight="1">
      <c r="A78" s="41" t="s">
        <v>46</v>
      </c>
      <c r="B78" s="41" t="s">
        <v>32</v>
      </c>
      <c r="C78" s="41" t="s">
        <v>31</v>
      </c>
      <c r="D78" s="42">
        <v>20</v>
      </c>
      <c r="E78" s="43">
        <v>16.125</v>
      </c>
      <c r="F78" s="43">
        <v>3.875</v>
      </c>
      <c r="G78" s="44">
        <v>0.80625000000000002</v>
      </c>
      <c r="H78" s="42">
        <v>0</v>
      </c>
      <c r="I78" s="45" t="s">
        <v>103</v>
      </c>
      <c r="J78" s="42">
        <v>11</v>
      </c>
      <c r="K78" s="45" t="s">
        <v>127</v>
      </c>
      <c r="L78" s="42">
        <v>0</v>
      </c>
      <c r="M78" s="45" t="s">
        <v>103</v>
      </c>
      <c r="N78" s="42">
        <v>0</v>
      </c>
      <c r="O78" s="45" t="s">
        <v>103</v>
      </c>
      <c r="P78" s="45" t="s">
        <v>105</v>
      </c>
    </row>
    <row r="79" spans="1:16" ht="42" customHeight="1">
      <c r="A79" s="41" t="s">
        <v>46</v>
      </c>
      <c r="B79" s="41" t="s">
        <v>33</v>
      </c>
      <c r="C79" s="41" t="s">
        <v>31</v>
      </c>
      <c r="D79" s="42">
        <v>22</v>
      </c>
      <c r="E79" s="43">
        <v>0.125</v>
      </c>
      <c r="F79" s="43">
        <v>21.875</v>
      </c>
      <c r="G79" s="44">
        <v>5.681818181818182E-3</v>
      </c>
      <c r="H79" s="42">
        <v>21</v>
      </c>
      <c r="I79" s="45" t="s">
        <v>128</v>
      </c>
      <c r="J79" s="42">
        <v>1</v>
      </c>
      <c r="K79" s="45" t="s">
        <v>129</v>
      </c>
      <c r="L79" s="42">
        <v>0</v>
      </c>
      <c r="M79" s="45" t="s">
        <v>103</v>
      </c>
      <c r="N79" s="42">
        <v>0</v>
      </c>
      <c r="O79" s="45" t="s">
        <v>103</v>
      </c>
      <c r="P79" s="45" t="s">
        <v>105</v>
      </c>
    </row>
    <row r="80" spans="1:16" ht="42" customHeight="1">
      <c r="A80" s="46" t="s">
        <v>46</v>
      </c>
      <c r="B80" s="46" t="s">
        <v>10</v>
      </c>
      <c r="C80" s="46" t="s">
        <v>34</v>
      </c>
      <c r="D80" s="47">
        <v>21</v>
      </c>
      <c r="E80" s="48">
        <v>0</v>
      </c>
      <c r="F80" s="48">
        <v>21</v>
      </c>
      <c r="G80" s="49">
        <v>0</v>
      </c>
      <c r="H80" s="47">
        <v>21</v>
      </c>
      <c r="I80" s="50" t="s">
        <v>107</v>
      </c>
      <c r="J80" s="47">
        <v>0</v>
      </c>
      <c r="K80" s="50" t="s">
        <v>103</v>
      </c>
      <c r="L80" s="47">
        <v>0</v>
      </c>
      <c r="M80" s="50" t="s">
        <v>103</v>
      </c>
      <c r="N80" s="47">
        <v>0</v>
      </c>
      <c r="O80" s="50" t="s">
        <v>103</v>
      </c>
      <c r="P80" s="50" t="s">
        <v>103</v>
      </c>
    </row>
    <row r="81" spans="1:16" ht="42" customHeight="1">
      <c r="A81" s="41" t="s">
        <v>49</v>
      </c>
      <c r="B81" s="41" t="s">
        <v>30</v>
      </c>
      <c r="C81" s="41" t="s">
        <v>31</v>
      </c>
      <c r="D81" s="42">
        <v>21</v>
      </c>
      <c r="E81" s="43">
        <v>10</v>
      </c>
      <c r="F81" s="43">
        <v>11</v>
      </c>
      <c r="G81" s="44">
        <v>0.47619047619047622</v>
      </c>
      <c r="H81" s="42">
        <v>11</v>
      </c>
      <c r="I81" s="45" t="s">
        <v>130</v>
      </c>
      <c r="J81" s="42">
        <v>0</v>
      </c>
      <c r="K81" s="45" t="s">
        <v>103</v>
      </c>
      <c r="L81" s="42">
        <v>0</v>
      </c>
      <c r="M81" s="45" t="s">
        <v>103</v>
      </c>
      <c r="N81" s="42">
        <v>0</v>
      </c>
      <c r="O81" s="45" t="s">
        <v>103</v>
      </c>
      <c r="P81" s="45" t="s">
        <v>105</v>
      </c>
    </row>
    <row r="82" spans="1:16" ht="42" customHeight="1">
      <c r="A82" s="36" t="s">
        <v>49</v>
      </c>
      <c r="B82" s="36" t="s">
        <v>32</v>
      </c>
      <c r="C82" s="36" t="s">
        <v>31</v>
      </c>
      <c r="D82" s="37">
        <v>20</v>
      </c>
      <c r="E82" s="38">
        <v>20</v>
      </c>
      <c r="F82" s="38">
        <v>0</v>
      </c>
      <c r="G82" s="39">
        <v>1</v>
      </c>
      <c r="H82" s="37">
        <v>0</v>
      </c>
      <c r="I82" s="40" t="s">
        <v>103</v>
      </c>
      <c r="J82" s="37">
        <v>0</v>
      </c>
      <c r="K82" s="40" t="s">
        <v>103</v>
      </c>
      <c r="L82" s="37">
        <v>0</v>
      </c>
      <c r="M82" s="40" t="s">
        <v>103</v>
      </c>
      <c r="N82" s="37">
        <v>0</v>
      </c>
      <c r="O82" s="40" t="s">
        <v>103</v>
      </c>
      <c r="P82" s="40" t="s">
        <v>120</v>
      </c>
    </row>
    <row r="83" spans="1:16" ht="42" customHeight="1">
      <c r="A83" s="36" t="s">
        <v>49</v>
      </c>
      <c r="B83" s="36" t="s">
        <v>33</v>
      </c>
      <c r="C83" s="36" t="s">
        <v>31</v>
      </c>
      <c r="D83" s="37">
        <v>22</v>
      </c>
      <c r="E83" s="38">
        <v>22</v>
      </c>
      <c r="F83" s="38">
        <v>0</v>
      </c>
      <c r="G83" s="39">
        <v>1</v>
      </c>
      <c r="H83" s="37">
        <v>0</v>
      </c>
      <c r="I83" s="40" t="s">
        <v>103</v>
      </c>
      <c r="J83" s="37">
        <v>0</v>
      </c>
      <c r="K83" s="40" t="s">
        <v>103</v>
      </c>
      <c r="L83" s="37">
        <v>0</v>
      </c>
      <c r="M83" s="40" t="s">
        <v>103</v>
      </c>
      <c r="N83" s="37">
        <v>0</v>
      </c>
      <c r="O83" s="40" t="s">
        <v>103</v>
      </c>
      <c r="P83" s="40" t="s">
        <v>104</v>
      </c>
    </row>
    <row r="84" spans="1:16" ht="42" customHeight="1">
      <c r="A84" s="46" t="s">
        <v>49</v>
      </c>
      <c r="B84" s="46" t="s">
        <v>10</v>
      </c>
      <c r="C84" s="46" t="s">
        <v>34</v>
      </c>
      <c r="D84" s="47">
        <v>21</v>
      </c>
      <c r="E84" s="48">
        <v>3</v>
      </c>
      <c r="F84" s="48">
        <v>18</v>
      </c>
      <c r="G84" s="49">
        <v>0.14285714285714279</v>
      </c>
      <c r="H84" s="47">
        <v>18</v>
      </c>
      <c r="I84" s="50" t="s">
        <v>126</v>
      </c>
      <c r="J84" s="47">
        <v>0</v>
      </c>
      <c r="K84" s="50" t="s">
        <v>103</v>
      </c>
      <c r="L84" s="47">
        <v>0</v>
      </c>
      <c r="M84" s="50" t="s">
        <v>103</v>
      </c>
      <c r="N84" s="47">
        <v>0</v>
      </c>
      <c r="O84" s="50" t="s">
        <v>103</v>
      </c>
      <c r="P84" s="50" t="s">
        <v>105</v>
      </c>
    </row>
    <row r="85" spans="1:16" ht="42" customHeight="1">
      <c r="A85" s="36" t="s">
        <v>76</v>
      </c>
      <c r="B85" s="36" t="s">
        <v>30</v>
      </c>
      <c r="C85" s="36" t="s">
        <v>31</v>
      </c>
      <c r="D85" s="37">
        <v>21</v>
      </c>
      <c r="E85" s="38">
        <v>21</v>
      </c>
      <c r="F85" s="38">
        <v>0</v>
      </c>
      <c r="G85" s="39">
        <v>1</v>
      </c>
      <c r="H85" s="37">
        <v>0</v>
      </c>
      <c r="I85" s="40" t="s">
        <v>103</v>
      </c>
      <c r="J85" s="37">
        <v>0</v>
      </c>
      <c r="K85" s="40" t="s">
        <v>103</v>
      </c>
      <c r="L85" s="37">
        <v>0</v>
      </c>
      <c r="M85" s="40" t="s">
        <v>103</v>
      </c>
      <c r="N85" s="37">
        <v>0</v>
      </c>
      <c r="O85" s="40" t="s">
        <v>103</v>
      </c>
      <c r="P85" s="40" t="s">
        <v>105</v>
      </c>
    </row>
    <row r="86" spans="1:16" ht="42" customHeight="1">
      <c r="A86" s="36" t="s">
        <v>76</v>
      </c>
      <c r="B86" s="36" t="s">
        <v>32</v>
      </c>
      <c r="C86" s="36" t="s">
        <v>31</v>
      </c>
      <c r="D86" s="37">
        <v>20</v>
      </c>
      <c r="E86" s="38">
        <v>20</v>
      </c>
      <c r="F86" s="38">
        <v>0</v>
      </c>
      <c r="G86" s="39">
        <v>1</v>
      </c>
      <c r="H86" s="37">
        <v>0</v>
      </c>
      <c r="I86" s="40" t="s">
        <v>103</v>
      </c>
      <c r="J86" s="37">
        <v>0</v>
      </c>
      <c r="K86" s="40" t="s">
        <v>103</v>
      </c>
      <c r="L86" s="37">
        <v>0</v>
      </c>
      <c r="M86" s="40" t="s">
        <v>103</v>
      </c>
      <c r="N86" s="37">
        <v>0</v>
      </c>
      <c r="O86" s="40" t="s">
        <v>103</v>
      </c>
      <c r="P86" s="40" t="s">
        <v>105</v>
      </c>
    </row>
    <row r="87" spans="1:16" ht="42" customHeight="1">
      <c r="A87" s="36" t="s">
        <v>76</v>
      </c>
      <c r="B87" s="36" t="s">
        <v>33</v>
      </c>
      <c r="C87" s="36" t="s">
        <v>31</v>
      </c>
      <c r="D87" s="37">
        <v>22</v>
      </c>
      <c r="E87" s="38">
        <v>22</v>
      </c>
      <c r="F87" s="38">
        <v>0</v>
      </c>
      <c r="G87" s="39">
        <v>1</v>
      </c>
      <c r="H87" s="37">
        <v>0</v>
      </c>
      <c r="I87" s="40" t="s">
        <v>103</v>
      </c>
      <c r="J87" s="37">
        <v>0</v>
      </c>
      <c r="K87" s="40" t="s">
        <v>103</v>
      </c>
      <c r="L87" s="37">
        <v>0</v>
      </c>
      <c r="M87" s="40" t="s">
        <v>103</v>
      </c>
      <c r="N87" s="37">
        <v>0</v>
      </c>
      <c r="O87" s="40" t="s">
        <v>103</v>
      </c>
      <c r="P87" s="40" t="s">
        <v>105</v>
      </c>
    </row>
    <row r="88" spans="1:16" ht="42" customHeight="1">
      <c r="A88" s="46" t="s">
        <v>76</v>
      </c>
      <c r="B88" s="46" t="s">
        <v>10</v>
      </c>
      <c r="C88" s="46" t="s">
        <v>34</v>
      </c>
      <c r="D88" s="47">
        <v>21</v>
      </c>
      <c r="E88" s="48">
        <v>0</v>
      </c>
      <c r="F88" s="48">
        <v>21</v>
      </c>
      <c r="G88" s="49">
        <v>0</v>
      </c>
      <c r="H88" s="47">
        <v>21</v>
      </c>
      <c r="I88" s="50" t="s">
        <v>107</v>
      </c>
      <c r="J88" s="47">
        <v>0</v>
      </c>
      <c r="K88" s="50" t="s">
        <v>103</v>
      </c>
      <c r="L88" s="47">
        <v>0</v>
      </c>
      <c r="M88" s="50" t="s">
        <v>103</v>
      </c>
      <c r="N88" s="47">
        <v>0</v>
      </c>
      <c r="O88" s="50" t="s">
        <v>103</v>
      </c>
      <c r="P88" s="50" t="s">
        <v>103</v>
      </c>
    </row>
    <row r="89" spans="1:16" ht="42" customHeight="1">
      <c r="A89" s="36" t="s">
        <v>77</v>
      </c>
      <c r="B89" s="36" t="s">
        <v>30</v>
      </c>
      <c r="C89" s="36" t="s">
        <v>31</v>
      </c>
      <c r="D89" s="37">
        <v>21</v>
      </c>
      <c r="E89" s="38">
        <v>21</v>
      </c>
      <c r="F89" s="38">
        <v>0</v>
      </c>
      <c r="G89" s="39">
        <v>1</v>
      </c>
      <c r="H89" s="37">
        <v>0</v>
      </c>
      <c r="I89" s="40" t="s">
        <v>103</v>
      </c>
      <c r="J89" s="37">
        <v>0</v>
      </c>
      <c r="K89" s="40" t="s">
        <v>103</v>
      </c>
      <c r="L89" s="37">
        <v>0</v>
      </c>
      <c r="M89" s="40" t="s">
        <v>103</v>
      </c>
      <c r="N89" s="37">
        <v>0</v>
      </c>
      <c r="O89" s="40" t="s">
        <v>103</v>
      </c>
      <c r="P89" s="40" t="s">
        <v>120</v>
      </c>
    </row>
    <row r="90" spans="1:16" ht="42" customHeight="1">
      <c r="A90" s="36" t="s">
        <v>77</v>
      </c>
      <c r="B90" s="36" t="s">
        <v>32</v>
      </c>
      <c r="C90" s="36" t="s">
        <v>31</v>
      </c>
      <c r="D90" s="37">
        <v>20</v>
      </c>
      <c r="E90" s="38">
        <v>20</v>
      </c>
      <c r="F90" s="38">
        <v>0</v>
      </c>
      <c r="G90" s="39">
        <v>1</v>
      </c>
      <c r="H90" s="37">
        <v>0</v>
      </c>
      <c r="I90" s="40" t="s">
        <v>103</v>
      </c>
      <c r="J90" s="37">
        <v>0</v>
      </c>
      <c r="K90" s="40" t="s">
        <v>103</v>
      </c>
      <c r="L90" s="37">
        <v>0</v>
      </c>
      <c r="M90" s="40" t="s">
        <v>103</v>
      </c>
      <c r="N90" s="37">
        <v>0</v>
      </c>
      <c r="O90" s="40" t="s">
        <v>103</v>
      </c>
      <c r="P90" s="40" t="s">
        <v>120</v>
      </c>
    </row>
    <row r="91" spans="1:16" ht="42" customHeight="1">
      <c r="A91" s="36" t="s">
        <v>77</v>
      </c>
      <c r="B91" s="36" t="s">
        <v>33</v>
      </c>
      <c r="C91" s="36" t="s">
        <v>31</v>
      </c>
      <c r="D91" s="37">
        <v>22</v>
      </c>
      <c r="E91" s="38">
        <v>22</v>
      </c>
      <c r="F91" s="38">
        <v>0</v>
      </c>
      <c r="G91" s="39">
        <v>1</v>
      </c>
      <c r="H91" s="37">
        <v>0</v>
      </c>
      <c r="I91" s="40" t="s">
        <v>103</v>
      </c>
      <c r="J91" s="37">
        <v>0</v>
      </c>
      <c r="K91" s="40" t="s">
        <v>103</v>
      </c>
      <c r="L91" s="37">
        <v>0</v>
      </c>
      <c r="M91" s="40" t="s">
        <v>103</v>
      </c>
      <c r="N91" s="37">
        <v>0</v>
      </c>
      <c r="O91" s="40" t="s">
        <v>103</v>
      </c>
      <c r="P91" s="40" t="s">
        <v>120</v>
      </c>
    </row>
    <row r="92" spans="1:16" ht="42" customHeight="1">
      <c r="A92" s="46" t="s">
        <v>77</v>
      </c>
      <c r="B92" s="46" t="s">
        <v>10</v>
      </c>
      <c r="C92" s="46" t="s">
        <v>34</v>
      </c>
      <c r="D92" s="47">
        <v>21</v>
      </c>
      <c r="E92" s="48">
        <v>0</v>
      </c>
      <c r="F92" s="48">
        <v>21</v>
      </c>
      <c r="G92" s="49">
        <v>0</v>
      </c>
      <c r="H92" s="47">
        <v>21</v>
      </c>
      <c r="I92" s="50" t="s">
        <v>107</v>
      </c>
      <c r="J92" s="47">
        <v>0</v>
      </c>
      <c r="K92" s="50" t="s">
        <v>103</v>
      </c>
      <c r="L92" s="47">
        <v>0</v>
      </c>
      <c r="M92" s="50" t="s">
        <v>103</v>
      </c>
      <c r="N92" s="47">
        <v>0</v>
      </c>
      <c r="O92" s="50" t="s">
        <v>103</v>
      </c>
      <c r="P92" s="50" t="s">
        <v>103</v>
      </c>
    </row>
    <row r="93" spans="1:16" ht="42" customHeight="1">
      <c r="A93" s="36" t="s">
        <v>78</v>
      </c>
      <c r="B93" s="36" t="s">
        <v>30</v>
      </c>
      <c r="C93" s="36" t="s">
        <v>31</v>
      </c>
      <c r="D93" s="37">
        <v>21</v>
      </c>
      <c r="E93" s="38">
        <v>21</v>
      </c>
      <c r="F93" s="38">
        <v>0</v>
      </c>
      <c r="G93" s="39">
        <v>1</v>
      </c>
      <c r="H93" s="37">
        <v>0</v>
      </c>
      <c r="I93" s="40" t="s">
        <v>103</v>
      </c>
      <c r="J93" s="37">
        <v>0</v>
      </c>
      <c r="K93" s="40" t="s">
        <v>103</v>
      </c>
      <c r="L93" s="37">
        <v>0</v>
      </c>
      <c r="M93" s="40" t="s">
        <v>103</v>
      </c>
      <c r="N93" s="37">
        <v>0</v>
      </c>
      <c r="O93" s="40" t="s">
        <v>103</v>
      </c>
      <c r="P93" s="40" t="s">
        <v>120</v>
      </c>
    </row>
    <row r="94" spans="1:16" ht="42" customHeight="1">
      <c r="A94" s="36" t="s">
        <v>78</v>
      </c>
      <c r="B94" s="36" t="s">
        <v>32</v>
      </c>
      <c r="C94" s="36" t="s">
        <v>31</v>
      </c>
      <c r="D94" s="37">
        <v>20</v>
      </c>
      <c r="E94" s="38">
        <v>20</v>
      </c>
      <c r="F94" s="38">
        <v>0</v>
      </c>
      <c r="G94" s="39">
        <v>1</v>
      </c>
      <c r="H94" s="37">
        <v>0</v>
      </c>
      <c r="I94" s="40" t="s">
        <v>103</v>
      </c>
      <c r="J94" s="37">
        <v>0</v>
      </c>
      <c r="K94" s="40" t="s">
        <v>103</v>
      </c>
      <c r="L94" s="37">
        <v>0</v>
      </c>
      <c r="M94" s="40" t="s">
        <v>103</v>
      </c>
      <c r="N94" s="37">
        <v>0</v>
      </c>
      <c r="O94" s="40" t="s">
        <v>103</v>
      </c>
      <c r="P94" s="40" t="s">
        <v>120</v>
      </c>
    </row>
    <row r="95" spans="1:16" ht="42" customHeight="1">
      <c r="A95" s="36" t="s">
        <v>78</v>
      </c>
      <c r="B95" s="36" t="s">
        <v>33</v>
      </c>
      <c r="C95" s="36" t="s">
        <v>31</v>
      </c>
      <c r="D95" s="37">
        <v>22</v>
      </c>
      <c r="E95" s="38">
        <v>22</v>
      </c>
      <c r="F95" s="38">
        <v>0</v>
      </c>
      <c r="G95" s="39">
        <v>1</v>
      </c>
      <c r="H95" s="37">
        <v>0</v>
      </c>
      <c r="I95" s="40" t="s">
        <v>103</v>
      </c>
      <c r="J95" s="37">
        <v>0</v>
      </c>
      <c r="K95" s="40" t="s">
        <v>103</v>
      </c>
      <c r="L95" s="37">
        <v>0</v>
      </c>
      <c r="M95" s="40" t="s">
        <v>103</v>
      </c>
      <c r="N95" s="37">
        <v>0</v>
      </c>
      <c r="O95" s="40" t="s">
        <v>103</v>
      </c>
      <c r="P95" s="40" t="s">
        <v>120</v>
      </c>
    </row>
    <row r="96" spans="1:16" ht="42" customHeight="1">
      <c r="A96" s="46" t="s">
        <v>78</v>
      </c>
      <c r="B96" s="46" t="s">
        <v>10</v>
      </c>
      <c r="C96" s="46" t="s">
        <v>34</v>
      </c>
      <c r="D96" s="47">
        <v>21</v>
      </c>
      <c r="E96" s="48">
        <v>0</v>
      </c>
      <c r="F96" s="48">
        <v>21</v>
      </c>
      <c r="G96" s="49">
        <v>0</v>
      </c>
      <c r="H96" s="47">
        <v>21</v>
      </c>
      <c r="I96" s="50" t="s">
        <v>107</v>
      </c>
      <c r="J96" s="47">
        <v>0</v>
      </c>
      <c r="K96" s="50" t="s">
        <v>103</v>
      </c>
      <c r="L96" s="47">
        <v>0</v>
      </c>
      <c r="M96" s="50" t="s">
        <v>103</v>
      </c>
      <c r="N96" s="47">
        <v>0</v>
      </c>
      <c r="O96" s="50" t="s">
        <v>103</v>
      </c>
      <c r="P96" s="50" t="s">
        <v>103</v>
      </c>
    </row>
    <row r="97" spans="1:16" ht="42" customHeight="1">
      <c r="A97" s="41" t="s">
        <v>54</v>
      </c>
      <c r="B97" s="41" t="s">
        <v>30</v>
      </c>
      <c r="C97" s="41" t="s">
        <v>31</v>
      </c>
      <c r="D97" s="42">
        <v>21</v>
      </c>
      <c r="E97" s="43">
        <v>20.875</v>
      </c>
      <c r="F97" s="43">
        <v>0.125</v>
      </c>
      <c r="G97" s="44">
        <v>0.99404761904761907</v>
      </c>
      <c r="H97" s="42">
        <v>0</v>
      </c>
      <c r="I97" s="45" t="s">
        <v>103</v>
      </c>
      <c r="J97" s="42">
        <v>1</v>
      </c>
      <c r="K97" s="45" t="s">
        <v>131</v>
      </c>
      <c r="L97" s="42">
        <v>0</v>
      </c>
      <c r="M97" s="45" t="s">
        <v>103</v>
      </c>
      <c r="N97" s="42">
        <v>0</v>
      </c>
      <c r="O97" s="45" t="s">
        <v>103</v>
      </c>
      <c r="P97" s="45" t="s">
        <v>105</v>
      </c>
    </row>
    <row r="98" spans="1:16" ht="42" customHeight="1">
      <c r="A98" s="36" t="s">
        <v>54</v>
      </c>
      <c r="B98" s="36" t="s">
        <v>32</v>
      </c>
      <c r="C98" s="36" t="s">
        <v>31</v>
      </c>
      <c r="D98" s="37">
        <v>20</v>
      </c>
      <c r="E98" s="38">
        <v>20</v>
      </c>
      <c r="F98" s="38">
        <v>0</v>
      </c>
      <c r="G98" s="39">
        <v>1</v>
      </c>
      <c r="H98" s="37">
        <v>0</v>
      </c>
      <c r="I98" s="40" t="s">
        <v>103</v>
      </c>
      <c r="J98" s="37">
        <v>0</v>
      </c>
      <c r="K98" s="40" t="s">
        <v>103</v>
      </c>
      <c r="L98" s="37">
        <v>0</v>
      </c>
      <c r="M98" s="40" t="s">
        <v>103</v>
      </c>
      <c r="N98" s="37">
        <v>0</v>
      </c>
      <c r="O98" s="40" t="s">
        <v>103</v>
      </c>
      <c r="P98" s="40" t="s">
        <v>105</v>
      </c>
    </row>
    <row r="99" spans="1:16" ht="42" customHeight="1">
      <c r="A99" s="36" t="s">
        <v>54</v>
      </c>
      <c r="B99" s="36" t="s">
        <v>33</v>
      </c>
      <c r="C99" s="36" t="s">
        <v>31</v>
      </c>
      <c r="D99" s="37">
        <v>22</v>
      </c>
      <c r="E99" s="38">
        <v>22</v>
      </c>
      <c r="F99" s="38">
        <v>0</v>
      </c>
      <c r="G99" s="39">
        <v>1</v>
      </c>
      <c r="H99" s="37">
        <v>0</v>
      </c>
      <c r="I99" s="40" t="s">
        <v>103</v>
      </c>
      <c r="J99" s="37">
        <v>0</v>
      </c>
      <c r="K99" s="40" t="s">
        <v>103</v>
      </c>
      <c r="L99" s="37">
        <v>0</v>
      </c>
      <c r="M99" s="40" t="s">
        <v>103</v>
      </c>
      <c r="N99" s="37">
        <v>0</v>
      </c>
      <c r="O99" s="40" t="s">
        <v>103</v>
      </c>
      <c r="P99" s="40" t="s">
        <v>105</v>
      </c>
    </row>
    <row r="100" spans="1:16" ht="42" customHeight="1">
      <c r="A100" s="46" t="s">
        <v>54</v>
      </c>
      <c r="B100" s="46" t="s">
        <v>10</v>
      </c>
      <c r="C100" s="46" t="s">
        <v>34</v>
      </c>
      <c r="D100" s="47">
        <v>21</v>
      </c>
      <c r="E100" s="48">
        <v>7.75</v>
      </c>
      <c r="F100" s="48">
        <v>13.25</v>
      </c>
      <c r="G100" s="49">
        <v>0.36904761904761912</v>
      </c>
      <c r="H100" s="47">
        <v>13</v>
      </c>
      <c r="I100" s="50" t="s">
        <v>108</v>
      </c>
      <c r="J100" s="47">
        <v>2</v>
      </c>
      <c r="K100" s="50" t="s">
        <v>132</v>
      </c>
      <c r="L100" s="47">
        <v>0</v>
      </c>
      <c r="M100" s="50" t="s">
        <v>103</v>
      </c>
      <c r="N100" s="47">
        <v>0</v>
      </c>
      <c r="O100" s="50" t="s">
        <v>103</v>
      </c>
      <c r="P100" s="50" t="s">
        <v>105</v>
      </c>
    </row>
    <row r="101" spans="1:16" ht="42" customHeight="1">
      <c r="A101" s="36" t="s">
        <v>79</v>
      </c>
      <c r="B101" s="36" t="s">
        <v>30</v>
      </c>
      <c r="C101" s="36" t="s">
        <v>31</v>
      </c>
      <c r="D101" s="37">
        <v>21</v>
      </c>
      <c r="E101" s="38">
        <v>21</v>
      </c>
      <c r="F101" s="38">
        <v>0</v>
      </c>
      <c r="G101" s="39">
        <v>1</v>
      </c>
      <c r="H101" s="37">
        <v>0</v>
      </c>
      <c r="I101" s="40" t="s">
        <v>103</v>
      </c>
      <c r="J101" s="37">
        <v>0</v>
      </c>
      <c r="K101" s="40" t="s">
        <v>103</v>
      </c>
      <c r="L101" s="37">
        <v>0</v>
      </c>
      <c r="M101" s="40" t="s">
        <v>103</v>
      </c>
      <c r="N101" s="37">
        <v>0</v>
      </c>
      <c r="O101" s="40" t="s">
        <v>103</v>
      </c>
      <c r="P101" s="40" t="s">
        <v>104</v>
      </c>
    </row>
    <row r="102" spans="1:16" ht="42" customHeight="1">
      <c r="A102" s="36" t="s">
        <v>79</v>
      </c>
      <c r="B102" s="36" t="s">
        <v>32</v>
      </c>
      <c r="C102" s="36" t="s">
        <v>31</v>
      </c>
      <c r="D102" s="37">
        <v>20</v>
      </c>
      <c r="E102" s="38">
        <v>20</v>
      </c>
      <c r="F102" s="38">
        <v>0</v>
      </c>
      <c r="G102" s="39">
        <v>1</v>
      </c>
      <c r="H102" s="37">
        <v>0</v>
      </c>
      <c r="I102" s="40" t="s">
        <v>103</v>
      </c>
      <c r="J102" s="37">
        <v>0</v>
      </c>
      <c r="K102" s="40" t="s">
        <v>103</v>
      </c>
      <c r="L102" s="37">
        <v>0</v>
      </c>
      <c r="M102" s="40" t="s">
        <v>103</v>
      </c>
      <c r="N102" s="37">
        <v>0</v>
      </c>
      <c r="O102" s="40" t="s">
        <v>103</v>
      </c>
      <c r="P102" s="40" t="s">
        <v>104</v>
      </c>
    </row>
    <row r="103" spans="1:16" ht="42" customHeight="1">
      <c r="A103" s="36" t="s">
        <v>79</v>
      </c>
      <c r="B103" s="36" t="s">
        <v>33</v>
      </c>
      <c r="C103" s="36" t="s">
        <v>31</v>
      </c>
      <c r="D103" s="37">
        <v>22</v>
      </c>
      <c r="E103" s="38">
        <v>22</v>
      </c>
      <c r="F103" s="38">
        <v>0</v>
      </c>
      <c r="G103" s="39">
        <v>1</v>
      </c>
      <c r="H103" s="37">
        <v>0</v>
      </c>
      <c r="I103" s="40" t="s">
        <v>103</v>
      </c>
      <c r="J103" s="37">
        <v>0</v>
      </c>
      <c r="K103" s="40" t="s">
        <v>103</v>
      </c>
      <c r="L103" s="37">
        <v>0</v>
      </c>
      <c r="M103" s="40" t="s">
        <v>103</v>
      </c>
      <c r="N103" s="37">
        <v>0</v>
      </c>
      <c r="O103" s="40" t="s">
        <v>103</v>
      </c>
      <c r="P103" s="40" t="s">
        <v>105</v>
      </c>
    </row>
    <row r="104" spans="1:16" ht="42" customHeight="1">
      <c r="A104" s="46" t="s">
        <v>79</v>
      </c>
      <c r="B104" s="46" t="s">
        <v>10</v>
      </c>
      <c r="C104" s="46" t="s">
        <v>34</v>
      </c>
      <c r="D104" s="47">
        <v>21</v>
      </c>
      <c r="E104" s="48">
        <v>3.625</v>
      </c>
      <c r="F104" s="48">
        <v>17.375</v>
      </c>
      <c r="G104" s="49">
        <v>0.17261904761904759</v>
      </c>
      <c r="H104" s="47">
        <v>17</v>
      </c>
      <c r="I104" s="50" t="s">
        <v>133</v>
      </c>
      <c r="J104" s="47">
        <v>1</v>
      </c>
      <c r="K104" s="50" t="s">
        <v>134</v>
      </c>
      <c r="L104" s="47">
        <v>0</v>
      </c>
      <c r="M104" s="50" t="s">
        <v>103</v>
      </c>
      <c r="N104" s="47">
        <v>0</v>
      </c>
      <c r="O104" s="50" t="s">
        <v>103</v>
      </c>
      <c r="P104" s="50" t="s">
        <v>105</v>
      </c>
    </row>
    <row r="105" spans="1:16" ht="42" customHeight="1">
      <c r="A105" s="36" t="s">
        <v>56</v>
      </c>
      <c r="B105" s="36" t="s">
        <v>30</v>
      </c>
      <c r="C105" s="36" t="s">
        <v>31</v>
      </c>
      <c r="D105" s="37">
        <v>21</v>
      </c>
      <c r="E105" s="38">
        <v>21</v>
      </c>
      <c r="F105" s="38">
        <v>0</v>
      </c>
      <c r="G105" s="39">
        <v>1</v>
      </c>
      <c r="H105" s="37">
        <v>0</v>
      </c>
      <c r="I105" s="40" t="s">
        <v>103</v>
      </c>
      <c r="J105" s="37">
        <v>0</v>
      </c>
      <c r="K105" s="40" t="s">
        <v>103</v>
      </c>
      <c r="L105" s="37">
        <v>0</v>
      </c>
      <c r="M105" s="40" t="s">
        <v>103</v>
      </c>
      <c r="N105" s="37">
        <v>0</v>
      </c>
      <c r="O105" s="40" t="s">
        <v>103</v>
      </c>
      <c r="P105" s="40" t="s">
        <v>104</v>
      </c>
    </row>
    <row r="106" spans="1:16" ht="42" customHeight="1">
      <c r="A106" s="36" t="s">
        <v>56</v>
      </c>
      <c r="B106" s="36" t="s">
        <v>32</v>
      </c>
      <c r="C106" s="36" t="s">
        <v>31</v>
      </c>
      <c r="D106" s="37">
        <v>20</v>
      </c>
      <c r="E106" s="38">
        <v>20</v>
      </c>
      <c r="F106" s="38">
        <v>0</v>
      </c>
      <c r="G106" s="39">
        <v>1</v>
      </c>
      <c r="H106" s="37">
        <v>0</v>
      </c>
      <c r="I106" s="40" t="s">
        <v>103</v>
      </c>
      <c r="J106" s="37">
        <v>0</v>
      </c>
      <c r="K106" s="40" t="s">
        <v>103</v>
      </c>
      <c r="L106" s="37">
        <v>0</v>
      </c>
      <c r="M106" s="40" t="s">
        <v>103</v>
      </c>
      <c r="N106" s="37">
        <v>0</v>
      </c>
      <c r="O106" s="40" t="s">
        <v>103</v>
      </c>
      <c r="P106" s="40" t="s">
        <v>104</v>
      </c>
    </row>
    <row r="107" spans="1:16" ht="42" customHeight="1">
      <c r="A107" s="41" t="s">
        <v>56</v>
      </c>
      <c r="B107" s="41" t="s">
        <v>33</v>
      </c>
      <c r="C107" s="41" t="s">
        <v>31</v>
      </c>
      <c r="D107" s="42">
        <v>22</v>
      </c>
      <c r="E107" s="43">
        <v>21.999500000000001</v>
      </c>
      <c r="F107" s="43">
        <v>4.9999999999883471E-4</v>
      </c>
      <c r="G107" s="44">
        <v>0.99997727272727277</v>
      </c>
      <c r="H107" s="42">
        <v>0</v>
      </c>
      <c r="I107" s="45" t="s">
        <v>103</v>
      </c>
      <c r="J107" s="42">
        <v>1</v>
      </c>
      <c r="K107" s="45" t="s">
        <v>135</v>
      </c>
      <c r="L107" s="42">
        <v>0</v>
      </c>
      <c r="M107" s="45" t="s">
        <v>103</v>
      </c>
      <c r="N107" s="42">
        <v>0</v>
      </c>
      <c r="O107" s="45" t="s">
        <v>103</v>
      </c>
      <c r="P107" s="45" t="s">
        <v>104</v>
      </c>
    </row>
    <row r="108" spans="1:16" ht="42" customHeight="1">
      <c r="A108" s="46" t="s">
        <v>56</v>
      </c>
      <c r="B108" s="46" t="s">
        <v>10</v>
      </c>
      <c r="C108" s="46" t="s">
        <v>34</v>
      </c>
      <c r="D108" s="47">
        <v>21</v>
      </c>
      <c r="E108" s="48">
        <v>0</v>
      </c>
      <c r="F108" s="48">
        <v>21</v>
      </c>
      <c r="G108" s="49">
        <v>0</v>
      </c>
      <c r="H108" s="47">
        <v>21</v>
      </c>
      <c r="I108" s="50" t="s">
        <v>107</v>
      </c>
      <c r="J108" s="47">
        <v>0</v>
      </c>
      <c r="K108" s="50" t="s">
        <v>103</v>
      </c>
      <c r="L108" s="47">
        <v>0</v>
      </c>
      <c r="M108" s="50" t="s">
        <v>103</v>
      </c>
      <c r="N108" s="47">
        <v>0</v>
      </c>
      <c r="O108" s="50" t="s">
        <v>103</v>
      </c>
      <c r="P108" s="50" t="s">
        <v>103</v>
      </c>
    </row>
    <row r="109" spans="1:16" ht="42" customHeight="1">
      <c r="A109" s="36" t="s">
        <v>55</v>
      </c>
      <c r="B109" s="36" t="s">
        <v>30</v>
      </c>
      <c r="C109" s="36" t="s">
        <v>31</v>
      </c>
      <c r="D109" s="37">
        <v>21</v>
      </c>
      <c r="E109" s="38">
        <v>21</v>
      </c>
      <c r="F109" s="38">
        <v>0</v>
      </c>
      <c r="G109" s="39">
        <v>1</v>
      </c>
      <c r="H109" s="37">
        <v>0</v>
      </c>
      <c r="I109" s="40" t="s">
        <v>103</v>
      </c>
      <c r="J109" s="37">
        <v>0</v>
      </c>
      <c r="K109" s="40" t="s">
        <v>103</v>
      </c>
      <c r="L109" s="37">
        <v>0</v>
      </c>
      <c r="M109" s="40" t="s">
        <v>103</v>
      </c>
      <c r="N109" s="37">
        <v>0</v>
      </c>
      <c r="O109" s="40" t="s">
        <v>103</v>
      </c>
      <c r="P109" s="40" t="s">
        <v>120</v>
      </c>
    </row>
    <row r="110" spans="1:16" ht="42" customHeight="1">
      <c r="A110" s="36" t="s">
        <v>55</v>
      </c>
      <c r="B110" s="36" t="s">
        <v>32</v>
      </c>
      <c r="C110" s="36" t="s">
        <v>31</v>
      </c>
      <c r="D110" s="37">
        <v>20</v>
      </c>
      <c r="E110" s="38">
        <v>20</v>
      </c>
      <c r="F110" s="38">
        <v>0</v>
      </c>
      <c r="G110" s="39">
        <v>1</v>
      </c>
      <c r="H110" s="37">
        <v>0</v>
      </c>
      <c r="I110" s="40" t="s">
        <v>103</v>
      </c>
      <c r="J110" s="37">
        <v>0</v>
      </c>
      <c r="K110" s="40" t="s">
        <v>103</v>
      </c>
      <c r="L110" s="37">
        <v>0</v>
      </c>
      <c r="M110" s="40" t="s">
        <v>103</v>
      </c>
      <c r="N110" s="37">
        <v>0</v>
      </c>
      <c r="O110" s="40" t="s">
        <v>103</v>
      </c>
      <c r="P110" s="40" t="s">
        <v>120</v>
      </c>
    </row>
    <row r="111" spans="1:16" ht="42" customHeight="1">
      <c r="A111" s="41" t="s">
        <v>55</v>
      </c>
      <c r="B111" s="41" t="s">
        <v>33</v>
      </c>
      <c r="C111" s="41" t="s">
        <v>31</v>
      </c>
      <c r="D111" s="42">
        <v>22</v>
      </c>
      <c r="E111" s="43">
        <v>21.998999999999999</v>
      </c>
      <c r="F111" s="43">
        <v>1.0000000000012219E-3</v>
      </c>
      <c r="G111" s="44">
        <v>0.99995454545454543</v>
      </c>
      <c r="H111" s="42">
        <v>0</v>
      </c>
      <c r="I111" s="45" t="s">
        <v>103</v>
      </c>
      <c r="J111" s="42">
        <v>2</v>
      </c>
      <c r="K111" s="45" t="s">
        <v>136</v>
      </c>
      <c r="L111" s="42">
        <v>0</v>
      </c>
      <c r="M111" s="45" t="s">
        <v>103</v>
      </c>
      <c r="N111" s="42">
        <v>0</v>
      </c>
      <c r="O111" s="45" t="s">
        <v>103</v>
      </c>
      <c r="P111" s="45" t="s">
        <v>104</v>
      </c>
    </row>
    <row r="112" spans="1:16" ht="42" customHeight="1">
      <c r="A112" s="46" t="s">
        <v>55</v>
      </c>
      <c r="B112" s="46" t="s">
        <v>10</v>
      </c>
      <c r="C112" s="46" t="s">
        <v>34</v>
      </c>
      <c r="D112" s="47">
        <v>21</v>
      </c>
      <c r="E112" s="48">
        <v>2.5</v>
      </c>
      <c r="F112" s="48">
        <v>18.5</v>
      </c>
      <c r="G112" s="49">
        <v>0.119047619047619</v>
      </c>
      <c r="H112" s="47">
        <v>18</v>
      </c>
      <c r="I112" s="50" t="s">
        <v>126</v>
      </c>
      <c r="J112" s="47">
        <v>1</v>
      </c>
      <c r="K112" s="50" t="s">
        <v>137</v>
      </c>
      <c r="L112" s="47">
        <v>0</v>
      </c>
      <c r="M112" s="50" t="s">
        <v>103</v>
      </c>
      <c r="N112" s="47">
        <v>0</v>
      </c>
      <c r="O112" s="50" t="s">
        <v>103</v>
      </c>
      <c r="P112" s="50" t="s">
        <v>105</v>
      </c>
    </row>
    <row r="113" spans="1:16" ht="42" customHeight="1">
      <c r="A113" s="36" t="s">
        <v>80</v>
      </c>
      <c r="B113" s="36" t="s">
        <v>30</v>
      </c>
      <c r="C113" s="36" t="s">
        <v>31</v>
      </c>
      <c r="D113" s="37">
        <v>21</v>
      </c>
      <c r="E113" s="38">
        <v>21</v>
      </c>
      <c r="F113" s="38">
        <v>0</v>
      </c>
      <c r="G113" s="39">
        <v>1</v>
      </c>
      <c r="H113" s="37">
        <v>0</v>
      </c>
      <c r="I113" s="40" t="s">
        <v>103</v>
      </c>
      <c r="J113" s="37">
        <v>0</v>
      </c>
      <c r="K113" s="40" t="s">
        <v>103</v>
      </c>
      <c r="L113" s="37">
        <v>0</v>
      </c>
      <c r="M113" s="40" t="s">
        <v>103</v>
      </c>
      <c r="N113" s="37">
        <v>0</v>
      </c>
      <c r="O113" s="40" t="s">
        <v>103</v>
      </c>
      <c r="P113" s="40" t="s">
        <v>104</v>
      </c>
    </row>
    <row r="114" spans="1:16" ht="42" customHeight="1">
      <c r="A114" s="36" t="s">
        <v>80</v>
      </c>
      <c r="B114" s="36" t="s">
        <v>32</v>
      </c>
      <c r="C114" s="36" t="s">
        <v>31</v>
      </c>
      <c r="D114" s="37">
        <v>20</v>
      </c>
      <c r="E114" s="38">
        <v>20</v>
      </c>
      <c r="F114" s="38">
        <v>0</v>
      </c>
      <c r="G114" s="39">
        <v>1</v>
      </c>
      <c r="H114" s="37">
        <v>0</v>
      </c>
      <c r="I114" s="40" t="s">
        <v>103</v>
      </c>
      <c r="J114" s="37">
        <v>0</v>
      </c>
      <c r="K114" s="40" t="s">
        <v>103</v>
      </c>
      <c r="L114" s="37">
        <v>0</v>
      </c>
      <c r="M114" s="40" t="s">
        <v>103</v>
      </c>
      <c r="N114" s="37">
        <v>0</v>
      </c>
      <c r="O114" s="40" t="s">
        <v>103</v>
      </c>
      <c r="P114" s="40" t="s">
        <v>138</v>
      </c>
    </row>
    <row r="115" spans="1:16" ht="42" customHeight="1">
      <c r="A115" s="36" t="s">
        <v>80</v>
      </c>
      <c r="B115" s="36" t="s">
        <v>33</v>
      </c>
      <c r="C115" s="36" t="s">
        <v>31</v>
      </c>
      <c r="D115" s="37">
        <v>22</v>
      </c>
      <c r="E115" s="38">
        <v>22</v>
      </c>
      <c r="F115" s="38">
        <v>0</v>
      </c>
      <c r="G115" s="39">
        <v>1</v>
      </c>
      <c r="H115" s="37">
        <v>0</v>
      </c>
      <c r="I115" s="40" t="s">
        <v>103</v>
      </c>
      <c r="J115" s="37">
        <v>0</v>
      </c>
      <c r="K115" s="40" t="s">
        <v>103</v>
      </c>
      <c r="L115" s="37">
        <v>0</v>
      </c>
      <c r="M115" s="40" t="s">
        <v>103</v>
      </c>
      <c r="N115" s="37">
        <v>0</v>
      </c>
      <c r="O115" s="40" t="s">
        <v>103</v>
      </c>
      <c r="P115" s="40" t="s">
        <v>105</v>
      </c>
    </row>
    <row r="116" spans="1:16" ht="42" customHeight="1">
      <c r="A116" s="46" t="s">
        <v>80</v>
      </c>
      <c r="B116" s="46" t="s">
        <v>10</v>
      </c>
      <c r="C116" s="46" t="s">
        <v>34</v>
      </c>
      <c r="D116" s="47">
        <v>21</v>
      </c>
      <c r="E116" s="48">
        <v>6.2869999999999999</v>
      </c>
      <c r="F116" s="48">
        <v>14.712999999999999</v>
      </c>
      <c r="G116" s="49">
        <v>0.29938095238095241</v>
      </c>
      <c r="H116" s="47">
        <v>13</v>
      </c>
      <c r="I116" s="50" t="s">
        <v>108</v>
      </c>
      <c r="J116" s="47">
        <v>3</v>
      </c>
      <c r="K116" s="50" t="s">
        <v>139</v>
      </c>
      <c r="L116" s="47">
        <v>0</v>
      </c>
      <c r="M116" s="50" t="s">
        <v>103</v>
      </c>
      <c r="N116" s="47">
        <v>0</v>
      </c>
      <c r="O116" s="50" t="s">
        <v>103</v>
      </c>
      <c r="P116" s="50" t="s">
        <v>105</v>
      </c>
    </row>
    <row r="117" spans="1:16" ht="42" customHeight="1">
      <c r="A117" s="36" t="s">
        <v>81</v>
      </c>
      <c r="B117" s="36" t="s">
        <v>30</v>
      </c>
      <c r="C117" s="36" t="s">
        <v>31</v>
      </c>
      <c r="D117" s="37">
        <v>21</v>
      </c>
      <c r="E117" s="38">
        <v>21</v>
      </c>
      <c r="F117" s="38">
        <v>0</v>
      </c>
      <c r="G117" s="39">
        <v>1</v>
      </c>
      <c r="H117" s="37">
        <v>0</v>
      </c>
      <c r="I117" s="40" t="s">
        <v>103</v>
      </c>
      <c r="J117" s="37">
        <v>0</v>
      </c>
      <c r="K117" s="40" t="s">
        <v>103</v>
      </c>
      <c r="L117" s="37">
        <v>0</v>
      </c>
      <c r="M117" s="40" t="s">
        <v>103</v>
      </c>
      <c r="N117" s="37">
        <v>0</v>
      </c>
      <c r="O117" s="40" t="s">
        <v>103</v>
      </c>
      <c r="P117" s="40" t="s">
        <v>120</v>
      </c>
    </row>
    <row r="118" spans="1:16" ht="42" customHeight="1">
      <c r="A118" s="36" t="s">
        <v>81</v>
      </c>
      <c r="B118" s="36" t="s">
        <v>32</v>
      </c>
      <c r="C118" s="36" t="s">
        <v>31</v>
      </c>
      <c r="D118" s="37">
        <v>20</v>
      </c>
      <c r="E118" s="38">
        <v>20</v>
      </c>
      <c r="F118" s="38">
        <v>0</v>
      </c>
      <c r="G118" s="39">
        <v>1</v>
      </c>
      <c r="H118" s="37">
        <v>0</v>
      </c>
      <c r="I118" s="40" t="s">
        <v>103</v>
      </c>
      <c r="J118" s="37">
        <v>0</v>
      </c>
      <c r="K118" s="40" t="s">
        <v>103</v>
      </c>
      <c r="L118" s="37">
        <v>0</v>
      </c>
      <c r="M118" s="40" t="s">
        <v>103</v>
      </c>
      <c r="N118" s="37">
        <v>0</v>
      </c>
      <c r="O118" s="40" t="s">
        <v>103</v>
      </c>
      <c r="P118" s="40" t="s">
        <v>120</v>
      </c>
    </row>
    <row r="119" spans="1:16" ht="42" customHeight="1">
      <c r="A119" s="36" t="s">
        <v>81</v>
      </c>
      <c r="B119" s="36" t="s">
        <v>33</v>
      </c>
      <c r="C119" s="36" t="s">
        <v>31</v>
      </c>
      <c r="D119" s="37">
        <v>22</v>
      </c>
      <c r="E119" s="38">
        <v>22</v>
      </c>
      <c r="F119" s="38">
        <v>0</v>
      </c>
      <c r="G119" s="39">
        <v>1</v>
      </c>
      <c r="H119" s="37">
        <v>0</v>
      </c>
      <c r="I119" s="40" t="s">
        <v>103</v>
      </c>
      <c r="J119" s="37">
        <v>0</v>
      </c>
      <c r="K119" s="40" t="s">
        <v>103</v>
      </c>
      <c r="L119" s="37">
        <v>0</v>
      </c>
      <c r="M119" s="40" t="s">
        <v>103</v>
      </c>
      <c r="N119" s="37">
        <v>0</v>
      </c>
      <c r="O119" s="40" t="s">
        <v>103</v>
      </c>
      <c r="P119" s="40" t="s">
        <v>120</v>
      </c>
    </row>
    <row r="120" spans="1:16" ht="42" customHeight="1">
      <c r="A120" s="46" t="s">
        <v>81</v>
      </c>
      <c r="B120" s="46" t="s">
        <v>10</v>
      </c>
      <c r="C120" s="46" t="s">
        <v>34</v>
      </c>
      <c r="D120" s="47">
        <v>21</v>
      </c>
      <c r="E120" s="48">
        <v>4</v>
      </c>
      <c r="F120" s="48">
        <v>17</v>
      </c>
      <c r="G120" s="49">
        <v>0.19047619047619049</v>
      </c>
      <c r="H120" s="47">
        <v>17</v>
      </c>
      <c r="I120" s="50" t="s">
        <v>140</v>
      </c>
      <c r="J120" s="47">
        <v>0</v>
      </c>
      <c r="K120" s="50" t="s">
        <v>103</v>
      </c>
      <c r="L120" s="47">
        <v>0</v>
      </c>
      <c r="M120" s="50" t="s">
        <v>103</v>
      </c>
      <c r="N120" s="47">
        <v>0</v>
      </c>
      <c r="O120" s="50" t="s">
        <v>103</v>
      </c>
      <c r="P120" s="50" t="s">
        <v>105</v>
      </c>
    </row>
    <row r="121" spans="1:16" ht="42" customHeight="1">
      <c r="A121" s="36" t="s">
        <v>82</v>
      </c>
      <c r="B121" s="36" t="s">
        <v>30</v>
      </c>
      <c r="C121" s="36" t="s">
        <v>31</v>
      </c>
      <c r="D121" s="37">
        <v>21</v>
      </c>
      <c r="E121" s="38">
        <v>21</v>
      </c>
      <c r="F121" s="38">
        <v>0</v>
      </c>
      <c r="G121" s="39">
        <v>1</v>
      </c>
      <c r="H121" s="37">
        <v>0</v>
      </c>
      <c r="I121" s="40" t="s">
        <v>103</v>
      </c>
      <c r="J121" s="37">
        <v>0</v>
      </c>
      <c r="K121" s="40" t="s">
        <v>103</v>
      </c>
      <c r="L121" s="37">
        <v>0</v>
      </c>
      <c r="M121" s="40" t="s">
        <v>103</v>
      </c>
      <c r="N121" s="37">
        <v>0</v>
      </c>
      <c r="O121" s="40" t="s">
        <v>103</v>
      </c>
      <c r="P121" s="40" t="s">
        <v>120</v>
      </c>
    </row>
    <row r="122" spans="1:16" ht="42" customHeight="1">
      <c r="A122" s="36" t="s">
        <v>82</v>
      </c>
      <c r="B122" s="36" t="s">
        <v>32</v>
      </c>
      <c r="C122" s="36" t="s">
        <v>31</v>
      </c>
      <c r="D122" s="37">
        <v>20</v>
      </c>
      <c r="E122" s="38">
        <v>20</v>
      </c>
      <c r="F122" s="38">
        <v>0</v>
      </c>
      <c r="G122" s="39">
        <v>1</v>
      </c>
      <c r="H122" s="37">
        <v>0</v>
      </c>
      <c r="I122" s="40" t="s">
        <v>103</v>
      </c>
      <c r="J122" s="37">
        <v>0</v>
      </c>
      <c r="K122" s="40" t="s">
        <v>103</v>
      </c>
      <c r="L122" s="37">
        <v>0</v>
      </c>
      <c r="M122" s="40" t="s">
        <v>103</v>
      </c>
      <c r="N122" s="37">
        <v>0</v>
      </c>
      <c r="O122" s="40" t="s">
        <v>103</v>
      </c>
      <c r="P122" s="40" t="s">
        <v>120</v>
      </c>
    </row>
    <row r="123" spans="1:16" ht="42" customHeight="1">
      <c r="A123" s="36" t="s">
        <v>82</v>
      </c>
      <c r="B123" s="36" t="s">
        <v>33</v>
      </c>
      <c r="C123" s="36" t="s">
        <v>31</v>
      </c>
      <c r="D123" s="37">
        <v>22</v>
      </c>
      <c r="E123" s="38">
        <v>22</v>
      </c>
      <c r="F123" s="38">
        <v>0</v>
      </c>
      <c r="G123" s="39">
        <v>1</v>
      </c>
      <c r="H123" s="37">
        <v>0</v>
      </c>
      <c r="I123" s="40" t="s">
        <v>103</v>
      </c>
      <c r="J123" s="37">
        <v>0</v>
      </c>
      <c r="K123" s="40" t="s">
        <v>103</v>
      </c>
      <c r="L123" s="37">
        <v>0</v>
      </c>
      <c r="M123" s="40" t="s">
        <v>103</v>
      </c>
      <c r="N123" s="37">
        <v>0</v>
      </c>
      <c r="O123" s="40" t="s">
        <v>103</v>
      </c>
      <c r="P123" s="40" t="s">
        <v>104</v>
      </c>
    </row>
    <row r="124" spans="1:16" ht="42" customHeight="1">
      <c r="A124" s="46" t="s">
        <v>82</v>
      </c>
      <c r="B124" s="46" t="s">
        <v>10</v>
      </c>
      <c r="C124" s="46" t="s">
        <v>34</v>
      </c>
      <c r="D124" s="47">
        <v>21</v>
      </c>
      <c r="E124" s="48">
        <v>0</v>
      </c>
      <c r="F124" s="48">
        <v>21</v>
      </c>
      <c r="G124" s="49">
        <v>0</v>
      </c>
      <c r="H124" s="47">
        <v>21</v>
      </c>
      <c r="I124" s="50" t="s">
        <v>107</v>
      </c>
      <c r="J124" s="47">
        <v>0</v>
      </c>
      <c r="K124" s="50" t="s">
        <v>103</v>
      </c>
      <c r="L124" s="47">
        <v>0</v>
      </c>
      <c r="M124" s="50" t="s">
        <v>103</v>
      </c>
      <c r="N124" s="47">
        <v>0</v>
      </c>
      <c r="O124" s="50" t="s">
        <v>103</v>
      </c>
      <c r="P124" s="50" t="s">
        <v>103</v>
      </c>
    </row>
    <row r="125" spans="1:16" ht="42" customHeight="1">
      <c r="A125" s="36" t="s">
        <v>83</v>
      </c>
      <c r="B125" s="36" t="s">
        <v>30</v>
      </c>
      <c r="C125" s="36" t="s">
        <v>31</v>
      </c>
      <c r="D125" s="37">
        <v>21</v>
      </c>
      <c r="E125" s="38">
        <v>21</v>
      </c>
      <c r="F125" s="38">
        <v>0</v>
      </c>
      <c r="G125" s="39">
        <v>1</v>
      </c>
      <c r="H125" s="37">
        <v>0</v>
      </c>
      <c r="I125" s="40" t="s">
        <v>103</v>
      </c>
      <c r="J125" s="37">
        <v>0</v>
      </c>
      <c r="K125" s="40" t="s">
        <v>103</v>
      </c>
      <c r="L125" s="37">
        <v>0</v>
      </c>
      <c r="M125" s="40" t="s">
        <v>103</v>
      </c>
      <c r="N125" s="37">
        <v>0</v>
      </c>
      <c r="O125" s="40" t="s">
        <v>103</v>
      </c>
      <c r="P125" s="40" t="s">
        <v>105</v>
      </c>
    </row>
    <row r="126" spans="1:16" ht="42" customHeight="1">
      <c r="A126" s="36" t="s">
        <v>83</v>
      </c>
      <c r="B126" s="36" t="s">
        <v>32</v>
      </c>
      <c r="C126" s="36" t="s">
        <v>31</v>
      </c>
      <c r="D126" s="37">
        <v>20</v>
      </c>
      <c r="E126" s="38">
        <v>20</v>
      </c>
      <c r="F126" s="38">
        <v>0</v>
      </c>
      <c r="G126" s="39">
        <v>1</v>
      </c>
      <c r="H126" s="37">
        <v>0</v>
      </c>
      <c r="I126" s="40" t="s">
        <v>103</v>
      </c>
      <c r="J126" s="37">
        <v>0</v>
      </c>
      <c r="K126" s="40" t="s">
        <v>103</v>
      </c>
      <c r="L126" s="37">
        <v>0</v>
      </c>
      <c r="M126" s="40" t="s">
        <v>103</v>
      </c>
      <c r="N126" s="37">
        <v>0</v>
      </c>
      <c r="O126" s="40" t="s">
        <v>103</v>
      </c>
      <c r="P126" s="40" t="s">
        <v>105</v>
      </c>
    </row>
    <row r="127" spans="1:16" ht="42" customHeight="1">
      <c r="A127" s="36" t="s">
        <v>83</v>
      </c>
      <c r="B127" s="36" t="s">
        <v>33</v>
      </c>
      <c r="C127" s="36" t="s">
        <v>31</v>
      </c>
      <c r="D127" s="37">
        <v>22</v>
      </c>
      <c r="E127" s="38">
        <v>22</v>
      </c>
      <c r="F127" s="38">
        <v>0</v>
      </c>
      <c r="G127" s="39">
        <v>1</v>
      </c>
      <c r="H127" s="37">
        <v>0</v>
      </c>
      <c r="I127" s="40" t="s">
        <v>103</v>
      </c>
      <c r="J127" s="37">
        <v>0</v>
      </c>
      <c r="K127" s="40" t="s">
        <v>103</v>
      </c>
      <c r="L127" s="37">
        <v>0</v>
      </c>
      <c r="M127" s="40" t="s">
        <v>103</v>
      </c>
      <c r="N127" s="37">
        <v>0</v>
      </c>
      <c r="O127" s="40" t="s">
        <v>103</v>
      </c>
      <c r="P127" s="40" t="s">
        <v>105</v>
      </c>
    </row>
    <row r="128" spans="1:16" ht="42" customHeight="1">
      <c r="A128" s="46" t="s">
        <v>83</v>
      </c>
      <c r="B128" s="46" t="s">
        <v>10</v>
      </c>
      <c r="C128" s="46" t="s">
        <v>34</v>
      </c>
      <c r="D128" s="47">
        <v>21</v>
      </c>
      <c r="E128" s="48">
        <v>9.5</v>
      </c>
      <c r="F128" s="48">
        <v>11.5</v>
      </c>
      <c r="G128" s="49">
        <v>0.45238095238095238</v>
      </c>
      <c r="H128" s="47">
        <v>10</v>
      </c>
      <c r="I128" s="50" t="s">
        <v>141</v>
      </c>
      <c r="J128" s="47">
        <v>3</v>
      </c>
      <c r="K128" s="50" t="s">
        <v>142</v>
      </c>
      <c r="L128" s="47">
        <v>0</v>
      </c>
      <c r="M128" s="50" t="s">
        <v>103</v>
      </c>
      <c r="N128" s="47">
        <v>0</v>
      </c>
      <c r="O128" s="50" t="s">
        <v>103</v>
      </c>
      <c r="P128" s="50" t="s">
        <v>105</v>
      </c>
    </row>
    <row r="129" spans="1:16" ht="42" customHeight="1">
      <c r="A129" s="36" t="s">
        <v>84</v>
      </c>
      <c r="B129" s="36" t="s">
        <v>30</v>
      </c>
      <c r="C129" s="36" t="s">
        <v>31</v>
      </c>
      <c r="D129" s="37">
        <v>21</v>
      </c>
      <c r="E129" s="38">
        <v>21</v>
      </c>
      <c r="F129" s="38">
        <v>0</v>
      </c>
      <c r="G129" s="39">
        <v>1</v>
      </c>
      <c r="H129" s="37">
        <v>0</v>
      </c>
      <c r="I129" s="40" t="s">
        <v>103</v>
      </c>
      <c r="J129" s="37">
        <v>0</v>
      </c>
      <c r="K129" s="40" t="s">
        <v>103</v>
      </c>
      <c r="L129" s="37">
        <v>0</v>
      </c>
      <c r="M129" s="40" t="s">
        <v>103</v>
      </c>
      <c r="N129" s="37">
        <v>0</v>
      </c>
      <c r="O129" s="40" t="s">
        <v>103</v>
      </c>
      <c r="P129" s="40" t="s">
        <v>120</v>
      </c>
    </row>
    <row r="130" spans="1:16" ht="42" customHeight="1">
      <c r="A130" s="36" t="s">
        <v>84</v>
      </c>
      <c r="B130" s="36" t="s">
        <v>32</v>
      </c>
      <c r="C130" s="36" t="s">
        <v>31</v>
      </c>
      <c r="D130" s="37">
        <v>20</v>
      </c>
      <c r="E130" s="38">
        <v>20</v>
      </c>
      <c r="F130" s="38">
        <v>0</v>
      </c>
      <c r="G130" s="39">
        <v>1</v>
      </c>
      <c r="H130" s="37">
        <v>0</v>
      </c>
      <c r="I130" s="40" t="s">
        <v>103</v>
      </c>
      <c r="J130" s="37">
        <v>0</v>
      </c>
      <c r="K130" s="40" t="s">
        <v>103</v>
      </c>
      <c r="L130" s="37">
        <v>0</v>
      </c>
      <c r="M130" s="40" t="s">
        <v>103</v>
      </c>
      <c r="N130" s="37">
        <v>0</v>
      </c>
      <c r="O130" s="40" t="s">
        <v>103</v>
      </c>
      <c r="P130" s="40" t="s">
        <v>120</v>
      </c>
    </row>
    <row r="131" spans="1:16" ht="42" customHeight="1">
      <c r="A131" s="36" t="s">
        <v>84</v>
      </c>
      <c r="B131" s="36" t="s">
        <v>33</v>
      </c>
      <c r="C131" s="36" t="s">
        <v>31</v>
      </c>
      <c r="D131" s="37">
        <v>22</v>
      </c>
      <c r="E131" s="38">
        <v>22</v>
      </c>
      <c r="F131" s="38">
        <v>0</v>
      </c>
      <c r="G131" s="39">
        <v>1</v>
      </c>
      <c r="H131" s="37">
        <v>0</v>
      </c>
      <c r="I131" s="40" t="s">
        <v>103</v>
      </c>
      <c r="J131" s="37">
        <v>0</v>
      </c>
      <c r="K131" s="40" t="s">
        <v>103</v>
      </c>
      <c r="L131" s="37">
        <v>0</v>
      </c>
      <c r="M131" s="40" t="s">
        <v>103</v>
      </c>
      <c r="N131" s="37">
        <v>0</v>
      </c>
      <c r="O131" s="40" t="s">
        <v>103</v>
      </c>
      <c r="P131" s="40" t="s">
        <v>120</v>
      </c>
    </row>
    <row r="132" spans="1:16" ht="42" customHeight="1">
      <c r="A132" s="46" t="s">
        <v>84</v>
      </c>
      <c r="B132" s="46" t="s">
        <v>10</v>
      </c>
      <c r="C132" s="46" t="s">
        <v>34</v>
      </c>
      <c r="D132" s="47">
        <v>21</v>
      </c>
      <c r="E132" s="48">
        <v>2</v>
      </c>
      <c r="F132" s="48">
        <v>19</v>
      </c>
      <c r="G132" s="49">
        <v>9.5238095238095233E-2</v>
      </c>
      <c r="H132" s="47">
        <v>19</v>
      </c>
      <c r="I132" s="50" t="s">
        <v>143</v>
      </c>
      <c r="J132" s="47">
        <v>0</v>
      </c>
      <c r="K132" s="50" t="s">
        <v>103</v>
      </c>
      <c r="L132" s="47">
        <v>0</v>
      </c>
      <c r="M132" s="50" t="s">
        <v>103</v>
      </c>
      <c r="N132" s="47">
        <v>0</v>
      </c>
      <c r="O132" s="50" t="s">
        <v>103</v>
      </c>
      <c r="P132" s="50" t="s">
        <v>105</v>
      </c>
    </row>
    <row r="133" spans="1:16" ht="42" customHeight="1">
      <c r="A133" s="36" t="s">
        <v>85</v>
      </c>
      <c r="B133" s="36" t="s">
        <v>30</v>
      </c>
      <c r="C133" s="36" t="s">
        <v>31</v>
      </c>
      <c r="D133" s="37">
        <v>21</v>
      </c>
      <c r="E133" s="38">
        <v>21</v>
      </c>
      <c r="F133" s="38">
        <v>0</v>
      </c>
      <c r="G133" s="39">
        <v>1</v>
      </c>
      <c r="H133" s="37">
        <v>0</v>
      </c>
      <c r="I133" s="40" t="s">
        <v>103</v>
      </c>
      <c r="J133" s="37">
        <v>0</v>
      </c>
      <c r="K133" s="40" t="s">
        <v>103</v>
      </c>
      <c r="L133" s="37">
        <v>0</v>
      </c>
      <c r="M133" s="40" t="s">
        <v>103</v>
      </c>
      <c r="N133" s="37">
        <v>0</v>
      </c>
      <c r="O133" s="40" t="s">
        <v>103</v>
      </c>
      <c r="P133" s="40" t="s">
        <v>104</v>
      </c>
    </row>
    <row r="134" spans="1:16" ht="42" customHeight="1">
      <c r="A134" s="36" t="s">
        <v>85</v>
      </c>
      <c r="B134" s="36" t="s">
        <v>32</v>
      </c>
      <c r="C134" s="36" t="s">
        <v>31</v>
      </c>
      <c r="D134" s="37">
        <v>20</v>
      </c>
      <c r="E134" s="38">
        <v>20</v>
      </c>
      <c r="F134" s="38">
        <v>0</v>
      </c>
      <c r="G134" s="39">
        <v>1</v>
      </c>
      <c r="H134" s="37">
        <v>0</v>
      </c>
      <c r="I134" s="40" t="s">
        <v>103</v>
      </c>
      <c r="J134" s="37">
        <v>0</v>
      </c>
      <c r="K134" s="40" t="s">
        <v>103</v>
      </c>
      <c r="L134" s="37">
        <v>0</v>
      </c>
      <c r="M134" s="40" t="s">
        <v>103</v>
      </c>
      <c r="N134" s="37">
        <v>0</v>
      </c>
      <c r="O134" s="40" t="s">
        <v>103</v>
      </c>
      <c r="P134" s="40" t="s">
        <v>104</v>
      </c>
    </row>
    <row r="135" spans="1:16" ht="42" customHeight="1">
      <c r="A135" s="36" t="s">
        <v>85</v>
      </c>
      <c r="B135" s="36" t="s">
        <v>33</v>
      </c>
      <c r="C135" s="36" t="s">
        <v>31</v>
      </c>
      <c r="D135" s="37">
        <v>22</v>
      </c>
      <c r="E135" s="38">
        <v>22</v>
      </c>
      <c r="F135" s="38">
        <v>0</v>
      </c>
      <c r="G135" s="39">
        <v>1</v>
      </c>
      <c r="H135" s="37">
        <v>0</v>
      </c>
      <c r="I135" s="40" t="s">
        <v>103</v>
      </c>
      <c r="J135" s="37">
        <v>0</v>
      </c>
      <c r="K135" s="40" t="s">
        <v>103</v>
      </c>
      <c r="L135" s="37">
        <v>0</v>
      </c>
      <c r="M135" s="40" t="s">
        <v>103</v>
      </c>
      <c r="N135" s="37">
        <v>0</v>
      </c>
      <c r="O135" s="40" t="s">
        <v>103</v>
      </c>
      <c r="P135" s="40" t="s">
        <v>104</v>
      </c>
    </row>
    <row r="136" spans="1:16" ht="42" customHeight="1">
      <c r="A136" s="46" t="s">
        <v>85</v>
      </c>
      <c r="B136" s="46" t="s">
        <v>10</v>
      </c>
      <c r="C136" s="46" t="s">
        <v>34</v>
      </c>
      <c r="D136" s="47">
        <v>21</v>
      </c>
      <c r="E136" s="48">
        <v>0</v>
      </c>
      <c r="F136" s="48">
        <v>21</v>
      </c>
      <c r="G136" s="49">
        <v>0</v>
      </c>
      <c r="H136" s="47">
        <v>21</v>
      </c>
      <c r="I136" s="50" t="s">
        <v>107</v>
      </c>
      <c r="J136" s="47">
        <v>0</v>
      </c>
      <c r="K136" s="50" t="s">
        <v>103</v>
      </c>
      <c r="L136" s="47">
        <v>0</v>
      </c>
      <c r="M136" s="50" t="s">
        <v>103</v>
      </c>
      <c r="N136" s="47">
        <v>0</v>
      </c>
      <c r="O136" s="50" t="s">
        <v>103</v>
      </c>
      <c r="P136" s="50" t="s">
        <v>103</v>
      </c>
    </row>
    <row r="137" spans="1:16" ht="42" customHeight="1">
      <c r="A137" s="36" t="s">
        <v>86</v>
      </c>
      <c r="B137" s="36" t="s">
        <v>30</v>
      </c>
      <c r="C137" s="36" t="s">
        <v>31</v>
      </c>
      <c r="D137" s="37">
        <v>21</v>
      </c>
      <c r="E137" s="38">
        <v>21</v>
      </c>
      <c r="F137" s="38">
        <v>0</v>
      </c>
      <c r="G137" s="39">
        <v>1</v>
      </c>
      <c r="H137" s="37">
        <v>0</v>
      </c>
      <c r="I137" s="40" t="s">
        <v>103</v>
      </c>
      <c r="J137" s="37">
        <v>0</v>
      </c>
      <c r="K137" s="40" t="s">
        <v>103</v>
      </c>
      <c r="L137" s="37">
        <v>0</v>
      </c>
      <c r="M137" s="40" t="s">
        <v>103</v>
      </c>
      <c r="N137" s="37">
        <v>0</v>
      </c>
      <c r="O137" s="40" t="s">
        <v>103</v>
      </c>
      <c r="P137" s="40" t="s">
        <v>105</v>
      </c>
    </row>
    <row r="138" spans="1:16" ht="42" customHeight="1">
      <c r="A138" s="36" t="s">
        <v>86</v>
      </c>
      <c r="B138" s="36" t="s">
        <v>32</v>
      </c>
      <c r="C138" s="36" t="s">
        <v>31</v>
      </c>
      <c r="D138" s="37">
        <v>20</v>
      </c>
      <c r="E138" s="38">
        <v>20</v>
      </c>
      <c r="F138" s="38">
        <v>0</v>
      </c>
      <c r="G138" s="39">
        <v>1</v>
      </c>
      <c r="H138" s="37">
        <v>0</v>
      </c>
      <c r="I138" s="40" t="s">
        <v>103</v>
      </c>
      <c r="J138" s="37">
        <v>0</v>
      </c>
      <c r="K138" s="40" t="s">
        <v>103</v>
      </c>
      <c r="L138" s="37">
        <v>0</v>
      </c>
      <c r="M138" s="40" t="s">
        <v>103</v>
      </c>
      <c r="N138" s="37">
        <v>0</v>
      </c>
      <c r="O138" s="40" t="s">
        <v>103</v>
      </c>
      <c r="P138" s="40" t="s">
        <v>105</v>
      </c>
    </row>
    <row r="139" spans="1:16" ht="42" customHeight="1">
      <c r="A139" s="36" t="s">
        <v>86</v>
      </c>
      <c r="B139" s="36" t="s">
        <v>33</v>
      </c>
      <c r="C139" s="36" t="s">
        <v>31</v>
      </c>
      <c r="D139" s="37">
        <v>22</v>
      </c>
      <c r="E139" s="38">
        <v>22</v>
      </c>
      <c r="F139" s="38">
        <v>0</v>
      </c>
      <c r="G139" s="39">
        <v>1</v>
      </c>
      <c r="H139" s="37">
        <v>0</v>
      </c>
      <c r="I139" s="40" t="s">
        <v>103</v>
      </c>
      <c r="J139" s="37">
        <v>0</v>
      </c>
      <c r="K139" s="40" t="s">
        <v>103</v>
      </c>
      <c r="L139" s="37">
        <v>0</v>
      </c>
      <c r="M139" s="40" t="s">
        <v>103</v>
      </c>
      <c r="N139" s="37">
        <v>0</v>
      </c>
      <c r="O139" s="40" t="s">
        <v>103</v>
      </c>
      <c r="P139" s="40" t="s">
        <v>105</v>
      </c>
    </row>
    <row r="140" spans="1:16" ht="42" customHeight="1">
      <c r="A140" s="46" t="s">
        <v>86</v>
      </c>
      <c r="B140" s="46" t="s">
        <v>10</v>
      </c>
      <c r="C140" s="46" t="s">
        <v>34</v>
      </c>
      <c r="D140" s="47">
        <v>21</v>
      </c>
      <c r="E140" s="48">
        <v>0</v>
      </c>
      <c r="F140" s="48">
        <v>21</v>
      </c>
      <c r="G140" s="49">
        <v>0</v>
      </c>
      <c r="H140" s="47">
        <v>21</v>
      </c>
      <c r="I140" s="50" t="s">
        <v>107</v>
      </c>
      <c r="J140" s="47">
        <v>0</v>
      </c>
      <c r="K140" s="50" t="s">
        <v>103</v>
      </c>
      <c r="L140" s="47">
        <v>0</v>
      </c>
      <c r="M140" s="50" t="s">
        <v>103</v>
      </c>
      <c r="N140" s="47">
        <v>0</v>
      </c>
      <c r="O140" s="50" t="s">
        <v>103</v>
      </c>
      <c r="P140" s="50" t="s">
        <v>103</v>
      </c>
    </row>
    <row r="141" spans="1:16" ht="42" customHeight="1">
      <c r="A141" s="36" t="s">
        <v>50</v>
      </c>
      <c r="B141" s="36" t="s">
        <v>30</v>
      </c>
      <c r="C141" s="36" t="s">
        <v>31</v>
      </c>
      <c r="D141" s="37">
        <v>21</v>
      </c>
      <c r="E141" s="38">
        <v>21</v>
      </c>
      <c r="F141" s="38">
        <v>0</v>
      </c>
      <c r="G141" s="39">
        <v>1</v>
      </c>
      <c r="H141" s="37">
        <v>0</v>
      </c>
      <c r="I141" s="40" t="s">
        <v>103</v>
      </c>
      <c r="J141" s="37">
        <v>0</v>
      </c>
      <c r="K141" s="40" t="s">
        <v>103</v>
      </c>
      <c r="L141" s="37">
        <v>0</v>
      </c>
      <c r="M141" s="40" t="s">
        <v>103</v>
      </c>
      <c r="N141" s="37">
        <v>0</v>
      </c>
      <c r="O141" s="40" t="s">
        <v>103</v>
      </c>
      <c r="P141" s="40" t="s">
        <v>120</v>
      </c>
    </row>
    <row r="142" spans="1:16" ht="42" customHeight="1">
      <c r="A142" s="36" t="s">
        <v>50</v>
      </c>
      <c r="B142" s="36" t="s">
        <v>32</v>
      </c>
      <c r="C142" s="36" t="s">
        <v>31</v>
      </c>
      <c r="D142" s="37">
        <v>20</v>
      </c>
      <c r="E142" s="38">
        <v>20</v>
      </c>
      <c r="F142" s="38">
        <v>0</v>
      </c>
      <c r="G142" s="39">
        <v>1</v>
      </c>
      <c r="H142" s="37">
        <v>0</v>
      </c>
      <c r="I142" s="40" t="s">
        <v>103</v>
      </c>
      <c r="J142" s="37">
        <v>0</v>
      </c>
      <c r="K142" s="40" t="s">
        <v>103</v>
      </c>
      <c r="L142" s="37">
        <v>0</v>
      </c>
      <c r="M142" s="40" t="s">
        <v>103</v>
      </c>
      <c r="N142" s="37">
        <v>0</v>
      </c>
      <c r="O142" s="40" t="s">
        <v>103</v>
      </c>
      <c r="P142" s="40" t="s">
        <v>104</v>
      </c>
    </row>
    <row r="143" spans="1:16" ht="42" customHeight="1">
      <c r="A143" s="41" t="s">
        <v>50</v>
      </c>
      <c r="B143" s="41" t="s">
        <v>33</v>
      </c>
      <c r="C143" s="41" t="s">
        <v>31</v>
      </c>
      <c r="D143" s="42">
        <v>22</v>
      </c>
      <c r="E143" s="43">
        <v>18</v>
      </c>
      <c r="F143" s="43">
        <v>4</v>
      </c>
      <c r="G143" s="44">
        <v>0.81818181818181823</v>
      </c>
      <c r="H143" s="42">
        <v>4</v>
      </c>
      <c r="I143" s="45" t="s">
        <v>144</v>
      </c>
      <c r="J143" s="42">
        <v>0</v>
      </c>
      <c r="K143" s="45" t="s">
        <v>103</v>
      </c>
      <c r="L143" s="42">
        <v>0</v>
      </c>
      <c r="M143" s="45" t="s">
        <v>103</v>
      </c>
      <c r="N143" s="42">
        <v>0</v>
      </c>
      <c r="O143" s="45" t="s">
        <v>103</v>
      </c>
      <c r="P143" s="45" t="s">
        <v>104</v>
      </c>
    </row>
    <row r="144" spans="1:16" ht="42" customHeight="1">
      <c r="A144" s="46" t="s">
        <v>50</v>
      </c>
      <c r="B144" s="46" t="s">
        <v>10</v>
      </c>
      <c r="C144" s="46" t="s">
        <v>34</v>
      </c>
      <c r="D144" s="47">
        <v>21</v>
      </c>
      <c r="E144" s="48">
        <v>18</v>
      </c>
      <c r="F144" s="48">
        <v>3</v>
      </c>
      <c r="G144" s="49">
        <v>0.8571428571428571</v>
      </c>
      <c r="H144" s="47">
        <v>3</v>
      </c>
      <c r="I144" s="50" t="s">
        <v>145</v>
      </c>
      <c r="J144" s="47">
        <v>0</v>
      </c>
      <c r="K144" s="50" t="s">
        <v>103</v>
      </c>
      <c r="L144" s="47">
        <v>0</v>
      </c>
      <c r="M144" s="50" t="s">
        <v>103</v>
      </c>
      <c r="N144" s="47">
        <v>0</v>
      </c>
      <c r="O144" s="50" t="s">
        <v>103</v>
      </c>
      <c r="P144" s="50" t="s">
        <v>105</v>
      </c>
    </row>
    <row r="145" spans="1:16" ht="42" customHeight="1">
      <c r="A145" s="36" t="s">
        <v>44</v>
      </c>
      <c r="B145" s="36" t="s">
        <v>30</v>
      </c>
      <c r="C145" s="36" t="s">
        <v>31</v>
      </c>
      <c r="D145" s="37">
        <v>21</v>
      </c>
      <c r="E145" s="38">
        <v>21</v>
      </c>
      <c r="F145" s="38">
        <v>0</v>
      </c>
      <c r="G145" s="39">
        <v>1</v>
      </c>
      <c r="H145" s="37">
        <v>0</v>
      </c>
      <c r="I145" s="40" t="s">
        <v>103</v>
      </c>
      <c r="J145" s="37">
        <v>0</v>
      </c>
      <c r="K145" s="40" t="s">
        <v>103</v>
      </c>
      <c r="L145" s="37">
        <v>0</v>
      </c>
      <c r="M145" s="40" t="s">
        <v>103</v>
      </c>
      <c r="N145" s="37">
        <v>0</v>
      </c>
      <c r="O145" s="40" t="s">
        <v>103</v>
      </c>
      <c r="P145" s="40" t="s">
        <v>120</v>
      </c>
    </row>
    <row r="146" spans="1:16" ht="42" customHeight="1">
      <c r="A146" s="41" t="s">
        <v>44</v>
      </c>
      <c r="B146" s="41" t="s">
        <v>32</v>
      </c>
      <c r="C146" s="41" t="s">
        <v>31</v>
      </c>
      <c r="D146" s="42">
        <v>20</v>
      </c>
      <c r="E146" s="43">
        <v>0</v>
      </c>
      <c r="F146" s="43">
        <v>20</v>
      </c>
      <c r="G146" s="44">
        <v>0</v>
      </c>
      <c r="H146" s="42">
        <v>20</v>
      </c>
      <c r="I146" s="45" t="s">
        <v>111</v>
      </c>
      <c r="J146" s="42">
        <v>0</v>
      </c>
      <c r="K146" s="45" t="s">
        <v>103</v>
      </c>
      <c r="L146" s="42">
        <v>0</v>
      </c>
      <c r="M146" s="45" t="s">
        <v>103</v>
      </c>
      <c r="N146" s="42">
        <v>0</v>
      </c>
      <c r="O146" s="45" t="s">
        <v>103</v>
      </c>
      <c r="P146" s="45" t="s">
        <v>103</v>
      </c>
    </row>
    <row r="147" spans="1:16" ht="42" customHeight="1">
      <c r="A147" s="41" t="s">
        <v>44</v>
      </c>
      <c r="B147" s="41" t="s">
        <v>33</v>
      </c>
      <c r="C147" s="41" t="s">
        <v>31</v>
      </c>
      <c r="D147" s="42">
        <v>22</v>
      </c>
      <c r="E147" s="43">
        <v>0</v>
      </c>
      <c r="F147" s="43">
        <v>22</v>
      </c>
      <c r="G147" s="44">
        <v>0</v>
      </c>
      <c r="H147" s="42">
        <v>22</v>
      </c>
      <c r="I147" s="45" t="s">
        <v>112</v>
      </c>
      <c r="J147" s="42">
        <v>0</v>
      </c>
      <c r="K147" s="45" t="s">
        <v>103</v>
      </c>
      <c r="L147" s="42">
        <v>0</v>
      </c>
      <c r="M147" s="45" t="s">
        <v>103</v>
      </c>
      <c r="N147" s="42">
        <v>0</v>
      </c>
      <c r="O147" s="45" t="s">
        <v>103</v>
      </c>
      <c r="P147" s="45" t="s">
        <v>103</v>
      </c>
    </row>
    <row r="148" spans="1:16" ht="42" customHeight="1">
      <c r="A148" s="46" t="s">
        <v>44</v>
      </c>
      <c r="B148" s="46" t="s">
        <v>10</v>
      </c>
      <c r="C148" s="46" t="s">
        <v>34</v>
      </c>
      <c r="D148" s="47">
        <v>21</v>
      </c>
      <c r="E148" s="48">
        <v>0</v>
      </c>
      <c r="F148" s="48">
        <v>21</v>
      </c>
      <c r="G148" s="49">
        <v>0</v>
      </c>
      <c r="H148" s="47">
        <v>21</v>
      </c>
      <c r="I148" s="50" t="s">
        <v>107</v>
      </c>
      <c r="J148" s="47">
        <v>0</v>
      </c>
      <c r="K148" s="50" t="s">
        <v>103</v>
      </c>
      <c r="L148" s="47">
        <v>0</v>
      </c>
      <c r="M148" s="50" t="s">
        <v>103</v>
      </c>
      <c r="N148" s="47">
        <v>0</v>
      </c>
      <c r="O148" s="50" t="s">
        <v>103</v>
      </c>
      <c r="P148" s="50" t="s">
        <v>103</v>
      </c>
    </row>
    <row r="149" spans="1:16" ht="42" customHeight="1">
      <c r="A149" s="36" t="s">
        <v>87</v>
      </c>
      <c r="B149" s="36" t="s">
        <v>30</v>
      </c>
      <c r="C149" s="36" t="s">
        <v>31</v>
      </c>
      <c r="D149" s="37">
        <v>21</v>
      </c>
      <c r="E149" s="38">
        <v>21</v>
      </c>
      <c r="F149" s="38">
        <v>0</v>
      </c>
      <c r="G149" s="39">
        <v>1</v>
      </c>
      <c r="H149" s="37">
        <v>0</v>
      </c>
      <c r="I149" s="40" t="s">
        <v>103</v>
      </c>
      <c r="J149" s="37">
        <v>0</v>
      </c>
      <c r="K149" s="40" t="s">
        <v>103</v>
      </c>
      <c r="L149" s="37">
        <v>0</v>
      </c>
      <c r="M149" s="40" t="s">
        <v>103</v>
      </c>
      <c r="N149" s="37">
        <v>0</v>
      </c>
      <c r="O149" s="40" t="s">
        <v>103</v>
      </c>
      <c r="P149" s="40" t="s">
        <v>120</v>
      </c>
    </row>
    <row r="150" spans="1:16" ht="42" customHeight="1">
      <c r="A150" s="36" t="s">
        <v>87</v>
      </c>
      <c r="B150" s="36" t="s">
        <v>32</v>
      </c>
      <c r="C150" s="36" t="s">
        <v>31</v>
      </c>
      <c r="D150" s="37">
        <v>20</v>
      </c>
      <c r="E150" s="38">
        <v>20</v>
      </c>
      <c r="F150" s="38">
        <v>0</v>
      </c>
      <c r="G150" s="39">
        <v>1</v>
      </c>
      <c r="H150" s="37">
        <v>0</v>
      </c>
      <c r="I150" s="40" t="s">
        <v>103</v>
      </c>
      <c r="J150" s="37">
        <v>0</v>
      </c>
      <c r="K150" s="40" t="s">
        <v>103</v>
      </c>
      <c r="L150" s="37">
        <v>0</v>
      </c>
      <c r="M150" s="40" t="s">
        <v>103</v>
      </c>
      <c r="N150" s="37">
        <v>0</v>
      </c>
      <c r="O150" s="40" t="s">
        <v>103</v>
      </c>
      <c r="P150" s="40" t="s">
        <v>104</v>
      </c>
    </row>
    <row r="151" spans="1:16" ht="42" customHeight="1">
      <c r="A151" s="36" t="s">
        <v>87</v>
      </c>
      <c r="B151" s="36" t="s">
        <v>33</v>
      </c>
      <c r="C151" s="36" t="s">
        <v>31</v>
      </c>
      <c r="D151" s="37">
        <v>22</v>
      </c>
      <c r="E151" s="38">
        <v>22</v>
      </c>
      <c r="F151" s="38">
        <v>0</v>
      </c>
      <c r="G151" s="39">
        <v>1</v>
      </c>
      <c r="H151" s="37">
        <v>0</v>
      </c>
      <c r="I151" s="40" t="s">
        <v>103</v>
      </c>
      <c r="J151" s="37">
        <v>0</v>
      </c>
      <c r="K151" s="40" t="s">
        <v>103</v>
      </c>
      <c r="L151" s="37">
        <v>0</v>
      </c>
      <c r="M151" s="40" t="s">
        <v>103</v>
      </c>
      <c r="N151" s="37">
        <v>0</v>
      </c>
      <c r="O151" s="40" t="s">
        <v>103</v>
      </c>
      <c r="P151" s="40" t="s">
        <v>104</v>
      </c>
    </row>
    <row r="152" spans="1:16" ht="42" customHeight="1">
      <c r="A152" s="46" t="s">
        <v>87</v>
      </c>
      <c r="B152" s="46" t="s">
        <v>10</v>
      </c>
      <c r="C152" s="46" t="s">
        <v>34</v>
      </c>
      <c r="D152" s="47">
        <v>21</v>
      </c>
      <c r="E152" s="48">
        <v>2.1</v>
      </c>
      <c r="F152" s="48">
        <v>18.899999999999999</v>
      </c>
      <c r="G152" s="49">
        <v>0.1</v>
      </c>
      <c r="H152" s="47">
        <v>18</v>
      </c>
      <c r="I152" s="50" t="s">
        <v>146</v>
      </c>
      <c r="J152" s="47">
        <v>1</v>
      </c>
      <c r="K152" s="50" t="s">
        <v>147</v>
      </c>
      <c r="L152" s="47">
        <v>0</v>
      </c>
      <c r="M152" s="50" t="s">
        <v>103</v>
      </c>
      <c r="N152" s="47">
        <v>0</v>
      </c>
      <c r="O152" s="50" t="s">
        <v>103</v>
      </c>
      <c r="P152" s="50" t="s">
        <v>105</v>
      </c>
    </row>
    <row r="153" spans="1:16" ht="42" customHeight="1">
      <c r="A153" s="41" t="s">
        <v>43</v>
      </c>
      <c r="B153" s="41" t="s">
        <v>30</v>
      </c>
      <c r="C153" s="41" t="s">
        <v>31</v>
      </c>
      <c r="D153" s="42">
        <v>21</v>
      </c>
      <c r="E153" s="43">
        <v>8.5</v>
      </c>
      <c r="F153" s="43">
        <v>12.5</v>
      </c>
      <c r="G153" s="44">
        <v>0.40476190476190482</v>
      </c>
      <c r="H153" s="42">
        <v>7</v>
      </c>
      <c r="I153" s="45" t="s">
        <v>148</v>
      </c>
      <c r="J153" s="42">
        <v>11</v>
      </c>
      <c r="K153" s="45" t="s">
        <v>149</v>
      </c>
      <c r="L153" s="42">
        <v>0</v>
      </c>
      <c r="M153" s="45" t="s">
        <v>103</v>
      </c>
      <c r="N153" s="42">
        <v>0</v>
      </c>
      <c r="O153" s="45" t="s">
        <v>103</v>
      </c>
      <c r="P153" s="45" t="s">
        <v>105</v>
      </c>
    </row>
    <row r="154" spans="1:16" ht="42" customHeight="1">
      <c r="A154" s="41" t="s">
        <v>43</v>
      </c>
      <c r="B154" s="41" t="s">
        <v>32</v>
      </c>
      <c r="C154" s="41" t="s">
        <v>31</v>
      </c>
      <c r="D154" s="42">
        <v>20</v>
      </c>
      <c r="E154" s="43">
        <v>0</v>
      </c>
      <c r="F154" s="43">
        <v>20</v>
      </c>
      <c r="G154" s="44">
        <v>0</v>
      </c>
      <c r="H154" s="42">
        <v>20</v>
      </c>
      <c r="I154" s="45" t="s">
        <v>111</v>
      </c>
      <c r="J154" s="42">
        <v>0</v>
      </c>
      <c r="K154" s="45" t="s">
        <v>103</v>
      </c>
      <c r="L154" s="42">
        <v>0</v>
      </c>
      <c r="M154" s="45" t="s">
        <v>103</v>
      </c>
      <c r="N154" s="42">
        <v>0</v>
      </c>
      <c r="O154" s="45" t="s">
        <v>103</v>
      </c>
      <c r="P154" s="45" t="s">
        <v>103</v>
      </c>
    </row>
    <row r="155" spans="1:16" ht="42" customHeight="1">
      <c r="A155" s="41" t="s">
        <v>43</v>
      </c>
      <c r="B155" s="41" t="s">
        <v>33</v>
      </c>
      <c r="C155" s="41" t="s">
        <v>31</v>
      </c>
      <c r="D155" s="42">
        <v>22</v>
      </c>
      <c r="E155" s="43">
        <v>0</v>
      </c>
      <c r="F155" s="43">
        <v>22</v>
      </c>
      <c r="G155" s="44">
        <v>0</v>
      </c>
      <c r="H155" s="42">
        <v>22</v>
      </c>
      <c r="I155" s="45" t="s">
        <v>112</v>
      </c>
      <c r="J155" s="42">
        <v>0</v>
      </c>
      <c r="K155" s="45" t="s">
        <v>103</v>
      </c>
      <c r="L155" s="42">
        <v>0</v>
      </c>
      <c r="M155" s="45" t="s">
        <v>103</v>
      </c>
      <c r="N155" s="42">
        <v>0</v>
      </c>
      <c r="O155" s="45" t="s">
        <v>103</v>
      </c>
      <c r="P155" s="45" t="s">
        <v>103</v>
      </c>
    </row>
    <row r="156" spans="1:16" ht="42" customHeight="1">
      <c r="A156" s="46" t="s">
        <v>43</v>
      </c>
      <c r="B156" s="46" t="s">
        <v>10</v>
      </c>
      <c r="C156" s="46" t="s">
        <v>34</v>
      </c>
      <c r="D156" s="47">
        <v>21</v>
      </c>
      <c r="E156" s="48">
        <v>0</v>
      </c>
      <c r="F156" s="48">
        <v>21</v>
      </c>
      <c r="G156" s="49">
        <v>0</v>
      </c>
      <c r="H156" s="47">
        <v>21</v>
      </c>
      <c r="I156" s="50" t="s">
        <v>107</v>
      </c>
      <c r="J156" s="47">
        <v>0</v>
      </c>
      <c r="K156" s="50" t="s">
        <v>103</v>
      </c>
      <c r="L156" s="47">
        <v>0</v>
      </c>
      <c r="M156" s="50" t="s">
        <v>103</v>
      </c>
      <c r="N156" s="47">
        <v>0</v>
      </c>
      <c r="O156" s="50" t="s">
        <v>103</v>
      </c>
      <c r="P156" s="50" t="s">
        <v>103</v>
      </c>
    </row>
    <row r="157" spans="1:16" ht="42" customHeight="1">
      <c r="A157" s="36" t="s">
        <v>88</v>
      </c>
      <c r="B157" s="36" t="s">
        <v>30</v>
      </c>
      <c r="C157" s="36" t="s">
        <v>31</v>
      </c>
      <c r="D157" s="37">
        <v>21</v>
      </c>
      <c r="E157" s="38">
        <v>21</v>
      </c>
      <c r="F157" s="38">
        <v>0</v>
      </c>
      <c r="G157" s="39">
        <v>1</v>
      </c>
      <c r="H157" s="37">
        <v>0</v>
      </c>
      <c r="I157" s="40" t="s">
        <v>103</v>
      </c>
      <c r="J157" s="37">
        <v>0</v>
      </c>
      <c r="K157" s="40" t="s">
        <v>103</v>
      </c>
      <c r="L157" s="37">
        <v>0</v>
      </c>
      <c r="M157" s="40" t="s">
        <v>103</v>
      </c>
      <c r="N157" s="37">
        <v>0</v>
      </c>
      <c r="O157" s="40" t="s">
        <v>103</v>
      </c>
      <c r="P157" s="40" t="s">
        <v>120</v>
      </c>
    </row>
    <row r="158" spans="1:16" ht="42" customHeight="1">
      <c r="A158" s="36" t="s">
        <v>88</v>
      </c>
      <c r="B158" s="36" t="s">
        <v>32</v>
      </c>
      <c r="C158" s="36" t="s">
        <v>31</v>
      </c>
      <c r="D158" s="37">
        <v>20</v>
      </c>
      <c r="E158" s="38">
        <v>20</v>
      </c>
      <c r="F158" s="38">
        <v>0</v>
      </c>
      <c r="G158" s="39">
        <v>1</v>
      </c>
      <c r="H158" s="37">
        <v>0</v>
      </c>
      <c r="I158" s="40" t="s">
        <v>103</v>
      </c>
      <c r="J158" s="37">
        <v>0</v>
      </c>
      <c r="K158" s="40" t="s">
        <v>103</v>
      </c>
      <c r="L158" s="37">
        <v>0</v>
      </c>
      <c r="M158" s="40" t="s">
        <v>103</v>
      </c>
      <c r="N158" s="37">
        <v>0</v>
      </c>
      <c r="O158" s="40" t="s">
        <v>103</v>
      </c>
      <c r="P158" s="40" t="s">
        <v>120</v>
      </c>
    </row>
    <row r="159" spans="1:16" ht="42" customHeight="1">
      <c r="A159" s="36" t="s">
        <v>88</v>
      </c>
      <c r="B159" s="36" t="s">
        <v>33</v>
      </c>
      <c r="C159" s="36" t="s">
        <v>31</v>
      </c>
      <c r="D159" s="37">
        <v>22</v>
      </c>
      <c r="E159" s="38">
        <v>22</v>
      </c>
      <c r="F159" s="38">
        <v>0</v>
      </c>
      <c r="G159" s="39">
        <v>1</v>
      </c>
      <c r="H159" s="37">
        <v>0</v>
      </c>
      <c r="I159" s="40" t="s">
        <v>103</v>
      </c>
      <c r="J159" s="37">
        <v>0</v>
      </c>
      <c r="K159" s="40" t="s">
        <v>103</v>
      </c>
      <c r="L159" s="37">
        <v>0</v>
      </c>
      <c r="M159" s="40" t="s">
        <v>103</v>
      </c>
      <c r="N159" s="37">
        <v>0</v>
      </c>
      <c r="O159" s="40" t="s">
        <v>103</v>
      </c>
      <c r="P159" s="40" t="s">
        <v>120</v>
      </c>
    </row>
    <row r="160" spans="1:16" ht="42" customHeight="1">
      <c r="A160" s="46" t="s">
        <v>88</v>
      </c>
      <c r="B160" s="46" t="s">
        <v>10</v>
      </c>
      <c r="C160" s="46" t="s">
        <v>34</v>
      </c>
      <c r="D160" s="47">
        <v>21</v>
      </c>
      <c r="E160" s="48">
        <v>12</v>
      </c>
      <c r="F160" s="48">
        <v>9</v>
      </c>
      <c r="G160" s="49">
        <v>0.5714285714285714</v>
      </c>
      <c r="H160" s="47">
        <v>9</v>
      </c>
      <c r="I160" s="50" t="s">
        <v>150</v>
      </c>
      <c r="J160" s="47">
        <v>0</v>
      </c>
      <c r="K160" s="50" t="s">
        <v>103</v>
      </c>
      <c r="L160" s="47">
        <v>0</v>
      </c>
      <c r="M160" s="50" t="s">
        <v>103</v>
      </c>
      <c r="N160" s="47">
        <v>0</v>
      </c>
      <c r="O160" s="50" t="s">
        <v>103</v>
      </c>
      <c r="P160" s="50" t="s">
        <v>105</v>
      </c>
    </row>
    <row r="161" spans="1:16" ht="42" customHeight="1">
      <c r="A161" s="36" t="s">
        <v>89</v>
      </c>
      <c r="B161" s="36" t="s">
        <v>30</v>
      </c>
      <c r="C161" s="36" t="s">
        <v>31</v>
      </c>
      <c r="D161" s="37">
        <v>21</v>
      </c>
      <c r="E161" s="38">
        <v>21</v>
      </c>
      <c r="F161" s="38">
        <v>0</v>
      </c>
      <c r="G161" s="39">
        <v>1</v>
      </c>
      <c r="H161" s="37">
        <v>0</v>
      </c>
      <c r="I161" s="40" t="s">
        <v>103</v>
      </c>
      <c r="J161" s="37">
        <v>0</v>
      </c>
      <c r="K161" s="40" t="s">
        <v>103</v>
      </c>
      <c r="L161" s="37">
        <v>0</v>
      </c>
      <c r="M161" s="40" t="s">
        <v>103</v>
      </c>
      <c r="N161" s="37">
        <v>0</v>
      </c>
      <c r="O161" s="40" t="s">
        <v>103</v>
      </c>
      <c r="P161" s="40" t="s">
        <v>120</v>
      </c>
    </row>
    <row r="162" spans="1:16" ht="42" customHeight="1">
      <c r="A162" s="36" t="s">
        <v>89</v>
      </c>
      <c r="B162" s="36" t="s">
        <v>32</v>
      </c>
      <c r="C162" s="36" t="s">
        <v>31</v>
      </c>
      <c r="D162" s="37">
        <v>20</v>
      </c>
      <c r="E162" s="38">
        <v>20</v>
      </c>
      <c r="F162" s="38">
        <v>0</v>
      </c>
      <c r="G162" s="39">
        <v>1</v>
      </c>
      <c r="H162" s="37">
        <v>0</v>
      </c>
      <c r="I162" s="40" t="s">
        <v>103</v>
      </c>
      <c r="J162" s="37">
        <v>0</v>
      </c>
      <c r="K162" s="40" t="s">
        <v>103</v>
      </c>
      <c r="L162" s="37">
        <v>0</v>
      </c>
      <c r="M162" s="40" t="s">
        <v>103</v>
      </c>
      <c r="N162" s="37">
        <v>0</v>
      </c>
      <c r="O162" s="40" t="s">
        <v>103</v>
      </c>
      <c r="P162" s="40" t="s">
        <v>120</v>
      </c>
    </row>
    <row r="163" spans="1:16" ht="42" customHeight="1">
      <c r="A163" s="36" t="s">
        <v>89</v>
      </c>
      <c r="B163" s="36" t="s">
        <v>33</v>
      </c>
      <c r="C163" s="36" t="s">
        <v>31</v>
      </c>
      <c r="D163" s="37">
        <v>22</v>
      </c>
      <c r="E163" s="38">
        <v>22</v>
      </c>
      <c r="F163" s="38">
        <v>0</v>
      </c>
      <c r="G163" s="39">
        <v>1</v>
      </c>
      <c r="H163" s="37">
        <v>0</v>
      </c>
      <c r="I163" s="40" t="s">
        <v>103</v>
      </c>
      <c r="J163" s="37">
        <v>0</v>
      </c>
      <c r="K163" s="40" t="s">
        <v>103</v>
      </c>
      <c r="L163" s="37">
        <v>0</v>
      </c>
      <c r="M163" s="40" t="s">
        <v>103</v>
      </c>
      <c r="N163" s="37">
        <v>0</v>
      </c>
      <c r="O163" s="40" t="s">
        <v>103</v>
      </c>
      <c r="P163" s="40" t="s">
        <v>104</v>
      </c>
    </row>
    <row r="164" spans="1:16" ht="42" customHeight="1">
      <c r="A164" s="46" t="s">
        <v>89</v>
      </c>
      <c r="B164" s="46" t="s">
        <v>10</v>
      </c>
      <c r="C164" s="46" t="s">
        <v>34</v>
      </c>
      <c r="D164" s="47">
        <v>21</v>
      </c>
      <c r="E164" s="48">
        <v>4</v>
      </c>
      <c r="F164" s="48">
        <v>17</v>
      </c>
      <c r="G164" s="49">
        <v>0.19047619047619049</v>
      </c>
      <c r="H164" s="47">
        <v>17</v>
      </c>
      <c r="I164" s="50" t="s">
        <v>133</v>
      </c>
      <c r="J164" s="47">
        <v>0</v>
      </c>
      <c r="K164" s="50" t="s">
        <v>103</v>
      </c>
      <c r="L164" s="47">
        <v>0</v>
      </c>
      <c r="M164" s="50" t="s">
        <v>103</v>
      </c>
      <c r="N164" s="47">
        <v>0</v>
      </c>
      <c r="O164" s="50" t="s">
        <v>103</v>
      </c>
      <c r="P164" s="50" t="s">
        <v>105</v>
      </c>
    </row>
    <row r="165" spans="1:16" ht="42" customHeight="1">
      <c r="A165" s="36" t="s">
        <v>52</v>
      </c>
      <c r="B165" s="36" t="s">
        <v>30</v>
      </c>
      <c r="C165" s="36" t="s">
        <v>31</v>
      </c>
      <c r="D165" s="37">
        <v>21</v>
      </c>
      <c r="E165" s="38">
        <v>21</v>
      </c>
      <c r="F165" s="38">
        <v>0</v>
      </c>
      <c r="G165" s="39">
        <v>1</v>
      </c>
      <c r="H165" s="37">
        <v>0</v>
      </c>
      <c r="I165" s="40" t="s">
        <v>103</v>
      </c>
      <c r="J165" s="37">
        <v>0</v>
      </c>
      <c r="K165" s="40" t="s">
        <v>103</v>
      </c>
      <c r="L165" s="37">
        <v>0</v>
      </c>
      <c r="M165" s="40" t="s">
        <v>103</v>
      </c>
      <c r="N165" s="37">
        <v>0</v>
      </c>
      <c r="O165" s="40" t="s">
        <v>103</v>
      </c>
      <c r="P165" s="40" t="s">
        <v>120</v>
      </c>
    </row>
    <row r="166" spans="1:16" ht="42" customHeight="1">
      <c r="A166" s="41" t="s">
        <v>52</v>
      </c>
      <c r="B166" s="41" t="s">
        <v>32</v>
      </c>
      <c r="C166" s="41" t="s">
        <v>31</v>
      </c>
      <c r="D166" s="42">
        <v>20</v>
      </c>
      <c r="E166" s="43">
        <v>19</v>
      </c>
      <c r="F166" s="43">
        <v>1</v>
      </c>
      <c r="G166" s="44">
        <v>0.95</v>
      </c>
      <c r="H166" s="42">
        <v>1</v>
      </c>
      <c r="I166" s="45" t="s">
        <v>151</v>
      </c>
      <c r="J166" s="42">
        <v>0</v>
      </c>
      <c r="K166" s="45" t="s">
        <v>103</v>
      </c>
      <c r="L166" s="42">
        <v>0</v>
      </c>
      <c r="M166" s="45" t="s">
        <v>103</v>
      </c>
      <c r="N166" s="42">
        <v>0</v>
      </c>
      <c r="O166" s="45" t="s">
        <v>103</v>
      </c>
      <c r="P166" s="45" t="s">
        <v>105</v>
      </c>
    </row>
    <row r="167" spans="1:16" ht="42" customHeight="1">
      <c r="A167" s="36" t="s">
        <v>52</v>
      </c>
      <c r="B167" s="36" t="s">
        <v>33</v>
      </c>
      <c r="C167" s="36" t="s">
        <v>31</v>
      </c>
      <c r="D167" s="37">
        <v>22</v>
      </c>
      <c r="E167" s="38">
        <v>22</v>
      </c>
      <c r="F167" s="38">
        <v>0</v>
      </c>
      <c r="G167" s="39">
        <v>1</v>
      </c>
      <c r="H167" s="37">
        <v>0</v>
      </c>
      <c r="I167" s="40" t="s">
        <v>103</v>
      </c>
      <c r="J167" s="37">
        <v>0</v>
      </c>
      <c r="K167" s="40" t="s">
        <v>103</v>
      </c>
      <c r="L167" s="37">
        <v>0</v>
      </c>
      <c r="M167" s="40" t="s">
        <v>103</v>
      </c>
      <c r="N167" s="37">
        <v>0</v>
      </c>
      <c r="O167" s="40" t="s">
        <v>103</v>
      </c>
      <c r="P167" s="40" t="s">
        <v>104</v>
      </c>
    </row>
    <row r="168" spans="1:16" ht="42" customHeight="1">
      <c r="A168" s="46" t="s">
        <v>52</v>
      </c>
      <c r="B168" s="46" t="s">
        <v>10</v>
      </c>
      <c r="C168" s="46" t="s">
        <v>34</v>
      </c>
      <c r="D168" s="47">
        <v>21</v>
      </c>
      <c r="E168" s="48">
        <v>9</v>
      </c>
      <c r="F168" s="48">
        <v>12</v>
      </c>
      <c r="G168" s="49">
        <v>0.42857142857142849</v>
      </c>
      <c r="H168" s="47">
        <v>12</v>
      </c>
      <c r="I168" s="50" t="s">
        <v>152</v>
      </c>
      <c r="J168" s="47">
        <v>0</v>
      </c>
      <c r="K168" s="50" t="s">
        <v>103</v>
      </c>
      <c r="L168" s="47">
        <v>0</v>
      </c>
      <c r="M168" s="50" t="s">
        <v>103</v>
      </c>
      <c r="N168" s="47">
        <v>0</v>
      </c>
      <c r="O168" s="50" t="s">
        <v>103</v>
      </c>
      <c r="P168" s="50" t="s">
        <v>105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Marwan BAKKALI</cp:lastModifiedBy>
  <cp:revision/>
  <dcterms:created xsi:type="dcterms:W3CDTF">2026-04-28T08:04:40Z</dcterms:created>
  <dcterms:modified xsi:type="dcterms:W3CDTF">2026-04-28T08:04:40Z</dcterms:modified>
  <cp:category/>
  <cp:contentStatus/>
</cp:coreProperties>
</file>