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TheresaTreffers\Dropbox (TUM Strategie &amp; Organization)\DATA_30072020\TUM\Lehre\Abschlussarbeiten\"/>
    </mc:Choice>
  </mc:AlternateContent>
  <xr:revisionPtr revIDLastSave="0" documentId="8_{5ED5D4FE-17B1-45C5-AE62-98AD8EDA7EA1}" xr6:coauthVersionLast="47" xr6:coauthVersionMax="47" xr10:uidLastSave="{00000000-0000-0000-0000-000000000000}"/>
  <bookViews>
    <workbookView xWindow="-108" yWindow="-108" windowWidth="23256" windowHeight="12576" activeTab="4" xr2:uid="{00000000-000D-0000-FFFF-FFFF00000000}"/>
  </bookViews>
  <sheets>
    <sheet name="I. Design" sheetId="1" r:id="rId1"/>
    <sheet name="II. Keywords" sheetId="2" r:id="rId2"/>
    <sheet name="III. Databases" sheetId="25" r:id="rId3"/>
    <sheet name="IV. Initial Search" sheetId="26" r:id="rId4"/>
    <sheet name="V. Forward and Backward" sheetId="29" r:id="rId5"/>
    <sheet name="VI. Sectors and Industries" sheetId="14" r:id="rId6"/>
    <sheet name="VII. Dimensions of Potential" sheetId="30" r:id="rId7"/>
  </sheets>
  <definedNames>
    <definedName name="_CTVP0010000f02d6d19479fb1cf37723da0d23a" localSheetId="0">'I. Design'!#REF!</definedName>
    <definedName name="_CTVP001aeba7e057ffb43649dc6d0983c417d71" localSheetId="0">'I. Design'!#REF!</definedName>
    <definedName name="_CTVP001e3fbd552b1744a87b01b3f5520e4c8db" localSheetId="0">'I. Design'!#REF!</definedName>
    <definedName name="_xlnm._FilterDatabase" localSheetId="2" hidden="1">'III. Databases'!$B$4:$H$7</definedName>
    <definedName name="_xlnm._FilterDatabase" localSheetId="3" hidden="1">'IV. Initial Search'!$B$5:$J$28</definedName>
    <definedName name="_xlnm._FilterDatabase" localSheetId="4" hidden="1">'V. Forward and Backward'!$B$5:$K$28</definedName>
    <definedName name="citation" localSheetId="3">'IV. Initial Search'!#REF!</definedName>
    <definedName name="citation" localSheetId="4">'V. Forward and Backward'!#REF!</definedName>
    <definedName name="Result_10" localSheetId="3">'IV. Initial Search'!#REF!</definedName>
    <definedName name="Result_10" localSheetId="4">'V. Forward and Backward'!#REF!</definedName>
    <definedName name="Result_2" localSheetId="3">'IV. Initial Search'!#REF!</definedName>
    <definedName name="Result_2" localSheetId="4">'V. Forward and Backward'!#REF!</definedName>
    <definedName name="Result_3" localSheetId="3">'IV. Initial Search'!#REF!</definedName>
    <definedName name="Result_3" localSheetId="4">'V. Forward and Backward'!#REF!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30" l="1"/>
  <c r="E52" i="30"/>
  <c r="F52" i="30"/>
  <c r="G52" i="30"/>
  <c r="H52" i="30"/>
  <c r="I52" i="30"/>
  <c r="J52" i="30"/>
  <c r="K52" i="30"/>
  <c r="L52" i="30"/>
  <c r="M52" i="30"/>
  <c r="N52" i="30"/>
  <c r="O52" i="30"/>
  <c r="P52" i="30"/>
  <c r="Q52" i="30"/>
  <c r="R52" i="30"/>
  <c r="S52" i="30"/>
  <c r="T52" i="30"/>
  <c r="U52" i="30"/>
  <c r="V52" i="30"/>
  <c r="W52" i="30"/>
  <c r="X52" i="30"/>
  <c r="Y52" i="30"/>
  <c r="Z52" i="30"/>
  <c r="AA52" i="30"/>
  <c r="AB52" i="30"/>
  <c r="AC52" i="30"/>
  <c r="C52" i="30"/>
  <c r="D52" i="14"/>
  <c r="C52" i="14"/>
  <c r="E9" i="25"/>
  <c r="F9" i="25"/>
  <c r="E52" i="14"/>
  <c r="C53" i="14" s="1"/>
  <c r="F52" i="14"/>
  <c r="G52" i="14"/>
  <c r="H52" i="14"/>
  <c r="I52" i="14"/>
  <c r="J52" i="14"/>
  <c r="K52" i="14"/>
  <c r="L52" i="14"/>
  <c r="K53" i="14" s="1"/>
  <c r="M52" i="14"/>
  <c r="N52" i="14"/>
  <c r="O52" i="14"/>
  <c r="G9" i="25"/>
  <c r="H9" i="25"/>
</calcChain>
</file>

<file path=xl/sharedStrings.xml><?xml version="1.0" encoding="utf-8"?>
<sst xmlns="http://schemas.openxmlformats.org/spreadsheetml/2006/main" count="1059" uniqueCount="470">
  <si>
    <t>2. Keywords</t>
  </si>
  <si>
    <t>No.</t>
  </si>
  <si>
    <t>Database</t>
  </si>
  <si>
    <t>Hits</t>
  </si>
  <si>
    <t>4. Literature</t>
  </si>
  <si>
    <t>File Name</t>
  </si>
  <si>
    <t>Year</t>
  </si>
  <si>
    <t>Authors</t>
  </si>
  <si>
    <t>Method</t>
  </si>
  <si>
    <t>scopus</t>
  </si>
  <si>
    <t>Titel</t>
  </si>
  <si>
    <t>Methodology</t>
  </si>
  <si>
    <t>Relevance</t>
  </si>
  <si>
    <t>Link</t>
  </si>
  <si>
    <t xml:space="preserve">https://search.ebscohost.com/ </t>
  </si>
  <si>
    <t>Article</t>
  </si>
  <si>
    <t>http://sciencedirect.com</t>
  </si>
  <si>
    <t>https://www.scopus.com/</t>
  </si>
  <si>
    <t>https://apps.webofknowledge.com/</t>
  </si>
  <si>
    <t>Comments</t>
  </si>
  <si>
    <t>ScienceDirect</t>
  </si>
  <si>
    <t xml:space="preserve">Database </t>
  </si>
  <si>
    <t>Webster and Watson (2002)</t>
  </si>
  <si>
    <t>Paré et al. (2016)</t>
  </si>
  <si>
    <t>Vom Brocke et al. (2009)</t>
  </si>
  <si>
    <t>Wohlin (2014)</t>
  </si>
  <si>
    <t>3. Databases</t>
  </si>
  <si>
    <t>Query</t>
  </si>
  <si>
    <t>ebscohost business source premier</t>
  </si>
  <si>
    <t>Abstract</t>
  </si>
  <si>
    <t>Web of science</t>
  </si>
  <si>
    <t>potential</t>
  </si>
  <si>
    <t>blockchain*</t>
  </si>
  <si>
    <t>innovat*</t>
  </si>
  <si>
    <t>1st Field of Research</t>
  </si>
  <si>
    <t>Variable</t>
  </si>
  <si>
    <t>2nd Field of Research</t>
  </si>
  <si>
    <t>3rd Field of Research</t>
  </si>
  <si>
    <t>disrupt*</t>
  </si>
  <si>
    <t>transform*</t>
  </si>
  <si>
    <t>compet*</t>
  </si>
  <si>
    <t>*SCM</t>
  </si>
  <si>
    <t>opportunit*</t>
  </si>
  <si>
    <t>mobilit*</t>
  </si>
  <si>
    <t>supply chain*</t>
  </si>
  <si>
    <r>
      <t xml:space="preserve">Search according to </t>
    </r>
    <r>
      <rPr>
        <b/>
        <sz val="10"/>
        <rFont val="Arial"/>
        <family val="2"/>
      </rPr>
      <t>tak (title-abstr-key)</t>
    </r>
    <r>
      <rPr>
        <sz val="10"/>
        <rFont val="Arial"/>
        <family val="2"/>
      </rPr>
      <t xml:space="preserve"> provides 0 results, consequently search according to </t>
    </r>
    <r>
      <rPr>
        <b/>
        <sz val="10"/>
        <rFont val="Arial"/>
        <family val="2"/>
      </rPr>
      <t>keyword</t>
    </r>
  </si>
  <si>
    <r>
      <t xml:space="preserve">Search according to </t>
    </r>
    <r>
      <rPr>
        <b/>
        <sz val="10"/>
        <rFont val="Arial"/>
        <family val="2"/>
      </rPr>
      <t>title-abstract-keyword</t>
    </r>
  </si>
  <si>
    <t>English Language</t>
  </si>
  <si>
    <t>Blockchain Is Changing How Media and Entertainment Companies Compete</t>
  </si>
  <si>
    <t>dutra2018</t>
  </si>
  <si>
    <t>SLOAN MANAGEMENT REVIEW ASSOC, MIT SLOAN SCHOOL MANAGEMENT</t>
  </si>
  <si>
    <t>Web of Science</t>
  </si>
  <si>
    <t>medium</t>
  </si>
  <si>
    <t>Many kinds of companies are now experimenting with blockchain's core capability as a decentralized and secure ledger to manage digital assets more directly and to rethink how they compete in the marketplace. Start-ups are attempting to develop blockchain-based business models in a range of settings, including health care, telecommunications, energy, retail, aviation, real estate, and supply-chain management. In an effort to learn what's possible, the authors studied blockchain-enabled business models in 20 media and entertainment startups involved in producing and distributing various types of content. They identified applications and business models, including one model that pays independent content creators and consumers for their contributions. Other models are focused on streamlining critical business activities (such as relationships with business partners).</t>
  </si>
  <si>
    <t>1 Blockchain’s roles in meeting key supply chain management objectives</t>
  </si>
  <si>
    <t>Kshetri, N.</t>
  </si>
  <si>
    <t>kshetri2018</t>
  </si>
  <si>
    <t>high</t>
  </si>
  <si>
    <t>Arrival of blockchain is set to transform supply chain activities. Scholars have barely begun to systematically assess the effects of blockchain on various organizational activities. This paper examines how blockchain is likely to affect key supply chain management objectives such as cost, quality, speed, dependability, risk reduction, sustainability and flexibility. We present early evidence linking the use of blockchain in supply chain activities to increase transparency and accountability. Case studies of blockchain projects at various phases of development for diverse purposes are discussed. This study illustrates the various mechanisms by which blockchain help achieve the above supply chain objectives. Special emphasis has been placed on the roles of the incorporation of the IoT in blockchain-based solutions and the degree of deployment of blockchain to validate individuals’ and assets’ identities.</t>
  </si>
  <si>
    <t>THE BLOCKCHAIN TECHNOLOGY ON THE MUSIC INDUSTRY</t>
  </si>
  <si>
    <t>Arcos, L.</t>
  </si>
  <si>
    <t>arcos2018</t>
  </si>
  <si>
    <t>Blockchain does appear to have a transformative potential for creativity industries. Mougayar (2016) states that blockchain technology is as important as the World Wide Web. Although this technology is in its early days, it holds the potential to drastically change the supply chain. Organizations such as Open Music Initiative have already started to explore these possibilities. This article aims to analyze how might blockchain technology emerges as a disruptive force on the music industry.</t>
  </si>
  <si>
    <t>The acceptance of blockchain technology in meat traceability and transparency</t>
  </si>
  <si>
    <t>Sander, F.; Semeijn, J.; Mahr, D.</t>
  </si>
  <si>
    <t>sander2018</t>
  </si>
  <si>
    <t>British Food Journal</t>
  </si>
  <si>
    <t>Purpose The purpose of this paper is to investigate meat traceability by outlining the different perspectives and opinions of meat supply chain stakeholders (SCSs); it also evaluates potential of acceptance of blockchain technology (BCT) as a viable transparency and traceability system (TTS). 
Design/methodology/approach A questionnaire survey of 141 consumers reveals their opinions about TTSs. In addition, semi-structured interviews with seven retail managers, four government officials and one blockchain service provider (Project Provenance Ltd) provide expert insights. 
Findings The results demonstrate that consumers are overwhelmed by the amount and complexity of certification labels. As a TTS, BCT implementation appears to have significant positive influences on consumers' purchasing decisions, mediated by consumers' quality perceptions. This study reveals the discordant perspectives of different stakeholders with regard to the importance of a BCT-based TTS. 
Originality/value This study investigates current TTSs and certification labels, and probes customer perception of a potential BCT-based solution for meat traceability. Changes to supply chains' mentality and the active establishment of trust in BCT applications are needed. Firms should take both holistic and altruistic views to deal with the challenges of TTSs in the meat supply chain. The adoption of BCT, in combination with DNA coding, seems promising as a solution to many of the issues that currently plague TTSs.</t>
  </si>
  <si>
    <t>The outlook of blockchain technology for construction engineering management</t>
  </si>
  <si>
    <t>wang2017</t>
  </si>
  <si>
    <t>Frontiers of engineering Management</t>
  </si>
  <si>
    <t>Current construction engineering management suffers numerous challenges in terms of the trust, information sharing, and process automation. Blockchain which is a decentralised transaction and data management technology, has attracted increasing interests from both academic and industrial aspects since 2008. However, most of the existing research and practices are focused on the blockchain itself (i.e. technical challenges and limitations) or its applications in the finance service sector (i.e. Bitcoin). This paper aims to investigate the potential of applying blockchain technology in the construction sector. Three types of blockchain-enabled applications are proposed to improve the current processes of contract management, supply chain management, and equipment leasing, respectively. Challenges of blockchain implementation are also discussed in this paper.</t>
  </si>
  <si>
    <t>Open Information Enterprise Transactions: Business Intelligence and Wash and Spoof Transactions in Blockchain and Social Commerce.</t>
  </si>
  <si>
    <t>O'Leary, D.</t>
  </si>
  <si>
    <t>Oleary2018</t>
  </si>
  <si>
    <t>Intelligent Systems in Accounting, Finance &amp; Management</t>
  </si>
  <si>
    <t>This paper investigates what are referred to as ‘open information transactions’. Such transactions are in contrast to traditional transactions, where typically two parties to a transaction are the only ones with information about the transaction. For example, in a sale, the seller and the purchaser typically are the only ones with information about the transaction. However, some emerging technologies, such as blockchain accounting, supply chain social media, and hashtag commerce are making information about the transactions potentially openly available to others. This paper investigates some of the implications and strategies that include the use of that open information. For example, open information in accounting and supply chain transactions provides the potential for both business intelligence analysis of the information and possibly misleading and illusory transactions, analogous to those that have garnered the recent attention of the Justice Department in cryptocurrencies. Finally, this paper suggests that blockchain transaction processing will provide reliable information in those settings where there is a “single truth” feed of information flow for the phenomena of interest, no ability to do off‐blockchain transactions (or a large penalty cost) and limitation to a single identity for each enterprise on the blockchain.</t>
  </si>
  <si>
    <t>Blockchain Technology for Detecting Falsified and Substandard Drugs in Distribution: Pharmaceutical Supply Chain Intervention.</t>
  </si>
  <si>
    <t>Journal of Medical Internet Research</t>
  </si>
  <si>
    <t>Drug counterfeiting is a global problem with significant risks to consumers and the general public. In the Philippines, 30% of inspected drug stores in 2003 were found with substandard/spurious/falsely-labeled/ falsified/counterfeit drugs. The economic burden on the population drug expenditures and on governments is high. The Philippine Food and Drug Administration (FDA) encourages the public to check the certificates of product registration and report any instances of counterfeiting. The National Police of Philippines responds to such reports through a special task force. However, no literature on its impact on the distribution of such drugs were found. Blockchain technology is a cryptographic ledger that is allegedly immutable through repeated sequential hashing and fault-tolerant through a consensus algorithm. This project will develop and test a pharmacosurveillance blockchain system that will support information sharing along the official drug distribution network. Objective: This study aims to develop a pharmacosurveillance blockchain system and test its functions in a simulated network. Methods: We are developing a Distributed Application (DApp) that will run on smart contracts, employing Swarm as the Distributed File System (DFS). Two instances will be developed: one for Ethereum and another for Hyperledger Fabric. The proof-of-work (PoW) consensus algorithm of Ethereum will be modified into a delegated proof-of-stake (DPoS) or practical Byzantine fault tolerance (PBFT) consensus algorithm as it is scalable and fits the drug supply chain environment. The system will adopt the GS1 pedigree standard and will satisfy the data points in the data standardization guidelines from the US FDA. Simulations will use the following 5 nodes: for FDA, manufacturer, wholesaler, retailer, and the consumer portal. Results: Development is underway. The design of the system will place FDA in a supervisory data verification role, with each pedigree type-specific data source serving a primary data verification role. The supply chain process will be initiated by the manufacturer, with recursive verification for every transaction. It will allow consumers to scan a code printed on the receipt of their purchases to review the drug distribution history. Conclusions: Development and testing will be conducted in a simulated network, and thus, results may differ from actual practice. The project being proposed is disruptive; once tested, the team intends to engage the Philippine FDA to discuss implementation plans and formulate policies to facilitate adoption and sustainability.</t>
  </si>
  <si>
    <t>ebscohost</t>
  </si>
  <si>
    <t>benefi*</t>
  </si>
  <si>
    <t>Blockchain's roles in strengthening cybersecurity and protecting privacy</t>
  </si>
  <si>
    <t>This paper evaluates blockchain's roles in strengthening cybersecurity and protecting privacy. Since most of the data is currently stored in cloud data centers, it also compares how blockchain performs vis-vis the cloud in various aspects of security and privacy. Key underlying mechanisms related to the blockchain's impacts on the Internet of Things (IoT) security are also covered. From the security and privacy considerations, it highlights how blockchain-based solutions could possibly be, in many aspects, superior to-the current IoT ecosystem, which mainly relies on centralized cloud servers through service providers. Using practical applications and real-world examples, the paper argues that blockchain's decentralized feature is likely to result in a low susceptibility to manipulation and forgery by malicious participants. Special consideration is also given to how blockchain-based identity and access management systems can address some of the key challenges associated with IoT security. The paper provides a detailed analysis and description of blockchain's roles in tracking the sources of insecurity in supply chains related to IoT devices. The paper also delves into how blockchain can make it possible to contain an IoT security breach in a targeted way after it is discovered. It discusses and evaluates initiatives of organizations, inter organizational networks and industries on this front. A number of policy implications are discussed. First, in order to strengthen IoT, regulators can make it obligatory for firms to deploy blockchain in supply chain, especially in systems that are mission critical, and have substantial national security and economic benefits. Second, public policy efforts directed at protecting privacy using blockchain should focus on providing training to key stakeholders and increasing investment in this technology. Third, one way to enrich the blockchain ecosystem would be to turn attention to public private partnerships. Finally, riational governments should provide legal clarity and more information for parties to engage in smart contracts that are enforceable.</t>
  </si>
  <si>
    <t>kshetri2017</t>
  </si>
  <si>
    <t>Blockchain practices, potentials, and perspectives in greening supply chains</t>
  </si>
  <si>
    <t>Kouhizadeh, M., Sarkis, J.</t>
  </si>
  <si>
    <t>kouhizadeh2018</t>
  </si>
  <si>
    <t>Blockchain technology is an inchoate technology whose current popularity is peaking. Some of the most pervasive blockchain technology use cases exist for supply chains. Sustainable, and especially green, supply chains can benefit from blockchain technology, but there are also caveats. The sustainability and environmental management research and academic literature is only starting to investigate this emergent field. This paper seeks to help advance the discussion and motivate additional practice and research related to green supply chains and blockchaintechnology. This viewpoint paper provides insight into some of the main dimensions of blockchain technology, an overview of the use cases and issues, and some general research areas for further investigation. © 2018 by the authors.</t>
  </si>
  <si>
    <t>Scopus</t>
  </si>
  <si>
    <t>A blockchain model for less container load operations in China</t>
  </si>
  <si>
    <t>Tan, A., Zhao, Y., Halliday, T.</t>
  </si>
  <si>
    <t>tan2018</t>
  </si>
  <si>
    <t>International Journal of Information Systems and Supply Chain Management</t>
  </si>
  <si>
    <t>CoC: A Unified Distributed Ledger Based Supply Chain Management System</t>
  </si>
  <si>
    <t>gao2018</t>
  </si>
  <si>
    <t>In recent years, with the growth of international trade and development of economies, the volume of container throughput at China’s ports has grown rapidly. Yet, the business process for the Less Container Load (LCL) transport industry in most ports of China still remain complicated and inefficient. In this article, the authors see numerous opportunities for process improvement by integrating the information among the various actors using the blockchain concept. In this paper, the authors propose to build a LCL Export Platform (LEP) using the blockchain concept to optimize the LCL operations for international trading, by integrating and sharing information among forwarder agencies and their clients.</t>
  </si>
  <si>
    <t>Modern supply chain is a complex system and plays an important role for different sectors under the globalization economic integration background. Supply chain management system is proposed to handle the increasing complexity and improve the efficiency of flows of goods. It is also useful to prevent potential frauds and guarantee trade compliance. Currently, most companies maintain their own IT systems for supply chain management. However, it is hard for these isolated systems to work together and provide a global view of the status of the highly distributed supply chain system. Using emerging decentralized ledger/blockchain technology, which is a special type of distributed system in essence, to build supply chain management system is a promising direction to go. Decentralized ledger usually suffers from low performance and lack of capability to protect information stored on the ledger. To overcome these challenges, we propose CoC (supply chain on blockchain), a novel supply chainmanagement system based on a hybrid decentralized ledger with a novel two-step block construction mechanism. We also design an efficient storage scheme and information protection method that satisfy requirements of supply chainmanagement. These techniques can also be applied to other decentralized ledger based applications with requirements similar to supply chain management. </t>
  </si>
  <si>
    <t>Journal of Computer Science and Technology</t>
  </si>
  <si>
    <t>A distributed ledger for supply chain physical distribution visibility</t>
  </si>
  <si>
    <t>wu2017</t>
  </si>
  <si>
    <t>Supply chains (SC) span many geographies, modes and industries and involve several phases where data flows in both directions from suppliers, manufacturers, distributors, retailers, to customers. This data flow is necessary to support critical business decisions that may impact product cost and market share. Current SC information systems are unable to provide validated, pseudo real-time shipment tracking during the distribution phase. This information is available from a single source, often the carrier, and is shared with other stakeholders on an as-needed basis. This paper introduces an independent, crowd-validated, online shipment tracking framework that complements current enterprise-based SC management solutions. The proposed framework consists of a set of private distributed ledgers and a single blockchain public ledger. Each private ledger allows the private sharing of custody events among the trading partners in a given shipment. Privacy is necessary, for example, when trading high-end products or chemical and pharmaceutical products. The second type of ledger is a blockchain public ledger. It consists of the hash code of each private event in addition to monitoring events. The latter provide an independently validated immutable record of the pseudo real-time geolocation status of the shipment from a large number of sources using commuters-sourcing.</t>
  </si>
  <si>
    <t>transport*</t>
  </si>
  <si>
    <t>ship*</t>
  </si>
  <si>
    <t>BlockChain: A Distributed Solution to Automotive Security and Privacy</t>
  </si>
  <si>
    <t>Interconnected smart vehicles offer a range of sophisticated services that benefit the vehicle owners, transportauthorities, car manufacturers, and other service providers. This potentially exposes smart vehicles to a range of security and privacy threats such as location tracking or remote hijacking of the vehicle. In this article, we argue that blockchain (BC), a disruptive technology that has found many applications from cryptocurrencies to smart contracts, is a potential solution to these challenges. We propose a BC-based architecture to protect the privacy of users and to increase the security of the vehicular ecosystem. Wireless remote software updates and other emerging services such as dynamic vehicle insurance fees are used to illustrate the efficacy of the proposed security architecture. We also qualitatively argue the resilience of the architecture against common security attacks.</t>
  </si>
  <si>
    <t>dorri2017</t>
  </si>
  <si>
    <t>Block-VN: A distributed blockchain based vehicular network architecture in smart city</t>
  </si>
  <si>
    <t>Sharma, P. Moon, S. Park, J.</t>
  </si>
  <si>
    <t>sharma2017</t>
  </si>
  <si>
    <t>Journal of Information Processing Systems</t>
  </si>
  <si>
    <t>In recent decades, the ad hoc network for vehicles has been a core network technology to provide comfort and security to drivers in vehicle environments. However, emerging applications and services require major changes in underlying network models and computing that require new road network planning. Meanwhile, blockchain widely known as one of the disruptive technologies has emerged in recent years, is experiencing rapid development and has the potential to revolutionize intelligent transport systems. Blockchain can be used to build an intelligent, secure, distributed and autonomous transport system. It allows better utilization of the infrastructure and resources of intelligent transport systems, particularly effective for crowdsourcing technology. In this paper, we proposes a vehicle network architecture based on blockchain in the smart city (Block-VN). Block-VN is a reliable and secure architecture that operates in a distributed way to build the new distributed transport management system. We are considering a new network system of vehicles, Block-VN, above them. In addition, we examine how the network of vehicles evolves with paradigms focused on networking and vehicular information. Finally, we discuss service scenarios and design principles for Block-VN.</t>
  </si>
  <si>
    <t>Branch based blockchain technology in intelligent vehicle</t>
  </si>
  <si>
    <t>singh2018</t>
  </si>
  <si>
    <t>Computer Networks</t>
  </si>
  <si>
    <t>Intelligent vehicle (IV) is an internet-enabled vehicle, commonly referred to as a self-driving car, which enables vehicles-to-everything communications. This communication environment is not secure and has several vulnerabilities. The major issues in IV communication are trustworthiness, accuracy, and security of received and broadcasted data in the communication channel. In this article, we introduce blockchain technology to build trust and reliability in peer-to-peer networks with topologies similar to IV communication. Further, we propose a blockchain-technology-enabled IV communication use case. Blockchain technology is used to build a secure, trusted environment for IV communication. This trusted environment provides a secure, distributed, and decentralized mechanism for communication between IVs, without sharing their personal information in the intelligent transportation system. Our proposed method comprises of a local dynamic blockchain (LDB) and main blockchain, enabled with a secure and unique crypto ID called intelligent vehicle trust point (IVTP). The IVTP ensures trustworthiness among vehicles. Vehicles use and verify the IVTP with the LDB to communicate with other vehicles. For evaluation, we simulated our proposed blockchain technology-based IV communication in a common intersection deadlock use case. The performance of the traditional blockchain is evaluated with emphasis on real-time traffic scenarios. We also introduce LDB branching, along with a branching and un-branching algorithm for automating the branching process for IV communication.</t>
  </si>
  <si>
    <t>Min, H.</t>
  </si>
  <si>
    <t>min2018</t>
  </si>
  <si>
    <t>Business Horizons</t>
  </si>
  <si>
    <t>With the soaring value of bitcoin and frenzy over cryptocurrency, the blockchain technology that sparked the bitcoin revolution has received heightened attention from both practitioners and academics. Blockchain technology often causes controversies surrounding its application potential and business ramifications. The blockchain is a peer-to-peer network of information technology that keeps records of digital asset transactions using distributed ledgers that are free from control by intermediaries such as banks and governments. Thus, it can mitigate risks associated with intermediaries’ interventions, including hacking, compromised privacy, vulnerability to political turmoil, costly compliance with government rules and regulation, instability of financial institutions, and contractual disputes. This article unlocks the mystique of blockchain technology and discusses ways to leverage blockchain technology to enhance supply chain resilience in times of increased risks and uncertainty.</t>
  </si>
  <si>
    <t>Noor, S.; Wentao, Y.; Guo, M.</t>
  </si>
  <si>
    <t>Energy Demand Side Management within micro-grid networks enhanced by blockchain</t>
  </si>
  <si>
    <t>noor2018</t>
  </si>
  <si>
    <t>The management of energy supply and demand is becoming more challenging, especially in regions where the demand continues to grow rapidly and more intermittent renewable supply sources are added to the energy infrastructure. In this context, Demand Side Management (DSM) can be employed to align supply and demand and improve reliability of the system under supply constraints and stretch the capacity limits of the existing grid infrastructure. A game theoretic approach for a DSM model incorporating storage components is suggested in this paper especially for environments with energy supply constraints. The proposed model is able to not only reduce the Peak-to-Average ratio to benefit the electrical grid, but can also smoothen the dips in the load profile caused by supply constraints. In a case study to demonstrate the value of the model presented, a variety of residential demand types are evaluated within a micro-grid to maximize the payoff utility of both individual users and the whole system. Moreover, emerging blockchain technologies are introduced to guarantee the seamless and secure implementation of the proposed scheme, illustrating how a decentralized demand side management approach could be implemented in practice to facilitate peer-to-peer transactions following optimized demand profiles.</t>
  </si>
  <si>
    <t>Applied Energy</t>
  </si>
  <si>
    <t>Blockchain based hybrid network architecture for the smart city</t>
  </si>
  <si>
    <t>sharma2018</t>
  </si>
  <si>
    <t>Future Generation Computer Systems</t>
  </si>
  <si>
    <t>Recently, the concept of “Smart Cities” has developed considerably with the rise and development of the Internet of Things as new form of sustainable development. Smart cities are based on autonomous and distributed infrastructure that includes intelligent information processing and control systems heterogeneous network infrastructure, and ubiquitous sensing involving millions of information sources Due to the continued growth of data volume and number of connected IoT devices, however, issues such as high latency, bandwidth bottlenecks, security and privacy, and scalability arise in the current smart city network architecture. Designing an efficient, secure, and scalable distributed architecture by bringing computational and storage resources closer to endpoints is needed to address the limitations of today’s smart city network. In this paper, we propose a novel hybrid network architecture for the smart city by leveraging the strength of emerging Software Defined Networking and blockchain technologies. To achieve efficiency and address the current limitations, our architecture is divided into two parts: core network and edge network. Through the design of a hybrid architecture, our proposed architecture inherits the strength of both centralized and distributed network architectures. We also propose a Proof-of-Work scheme in our model to ensure security and privacy. To evaluate the feasibility and performance of our proposed model, we simulate our model and evaluate it based on various performance metrics. The result of the evaluation shows the effectiveness of our proposed model.</t>
  </si>
  <si>
    <t>Nallapaneni M., Mallick, P.</t>
  </si>
  <si>
    <t>Blockchain technology for security issues and challenges in IoT</t>
  </si>
  <si>
    <t>nallapaneni2018</t>
  </si>
  <si>
    <t>Procedia Computer Science</t>
  </si>
  <si>
    <t>The internet of things (IoT) enabled a common operating picture (COP) across the various applications of modern day living. The COP is achieved through the advancements seen in wireless sensor network devices that were able to communicate through the network thereby exchanging information and performing various analysis. In IoT, the exchange of information and data authentication is only done through the central server there by leading to the security and privacy concerns. Chances of device spoofing, false authentication, less reliability in data sharing could happen. To address such security and privacy concerns, a central server concept is eliminated and blockchain (BC) technology is introduced as a part of IoT. This paper elaborates the possible security and privacy issues considering the component interaction in IoT and studies how the distributed ledger based blockchain (DL-BC) technology contribute to it. Applications of BC with respect to focused sectors and category were clearly studied here. Various challenges specific to IoT and IoT with BC were also discussed to understand blockchain technology contribution.</t>
  </si>
  <si>
    <t>Blockchain and value systems in the sharing economy: The illustrative case of Backfeed</t>
  </si>
  <si>
    <t>Pazaitis, A.; DeFilippi, P.; Kostakis, V.</t>
  </si>
  <si>
    <t>pazaitis2017</t>
  </si>
  <si>
    <t>Technological Forcasting and Social Change</t>
  </si>
  <si>
    <t>This article explores the potential of blockchain technology in enabling a new system of value that will better support the dynamics of social sharing. Our study begins with a discussion of the evolution of value perceptions in the history of economic thought. Starting with a view on value as a coordination mechanism that defines meaningful action within a certain context, we associate the price system with the establishment of capitalism and the industrial economy. We then discuss its relevance to the information economy, exhibited as the techno-economic context of the sharing economy, and identify new modalities of value creation that better reflect the social relations of sharing. Through the illustrative case of Backfeed, a new system of value is envisioned, comprising three layers: (a) production of value; (b) record of value; and (c) actualisation of value. In this framework, we discuss the solutions featured by Backfeed and describe a conceptual economic model of blockchain-based decentralised cooperation. We conclude with a tentative scenario for blockchain technology that can enable the creation of commons-oriented ecosystems in a sharing economy.</t>
  </si>
  <si>
    <t>The limits of trust-free systems: A literature review on blockchain technology and trust in the sharing economy</t>
  </si>
  <si>
    <t>Hawlitschek, F.; Notheisen, B.; Teubner, T.</t>
  </si>
  <si>
    <t>hawlitschek2018</t>
  </si>
  <si>
    <t>Electronic Commerce Research and Applications</t>
  </si>
  <si>
    <t>At the tip of the hype cycle, trust-free systems based on blockchain technology promise to revolutionize interactions between peers that require high degrees of trust, usually facilitated by third party providers. Peer-to-peer platforms for resource sharing represent a frequently discussed field of application for “trust-free” blockchain technology. However, trust between peers plays a crucial and complex role in virtually all sharing economy interactions. In this article, we hence shed light on how these conflicting notions may be resolved and explore the potential of blockchain technology for dissolving the issue of trust in the sharing economy. By means of a dual literature review we find that 1) the conceptualization of trust differs substantially between the contexts of blockchain and the sharing economy, 2) blockchain technology is to some degree suitable to replace trust in platform providers, and that 3) trust-free systems are hardly transferable to sharing economy interactions and will crucially depend on the development of trusted interfaces for blockchain-based sharing economy ecosystems.</t>
  </si>
  <si>
    <t>A Case Study for Blockchain in Manufacturing: “FabRec”: A Prototype for Peer-to-Peer Network of Manufacturing Nodes</t>
  </si>
  <si>
    <t>Angrish, A.; Craver, B.; Hasan, ;M.</t>
  </si>
  <si>
    <t>angrish2018</t>
  </si>
  <si>
    <t>Procedia manufacturing</t>
  </si>
  <si>
    <t>With product customization an emerging business opportunity, organizations must find ways to collaborate and enable sharing of information in an inherently trust-less network. In this paper, we propose – “FabRec”: a decentralized approach to handle manufacturing information generated by various organizations using blockchain technology. We propose a system in which a decentralized network of manufacturing machines and computing nodes can enable automated transparency of an organization’s capability, third party verification of such capability through a trail of past historic events and automated mechanisms to drive paperless contracts between participants using ‘smart contracts’. Our system decentralizes critical information about the manufacturer and makes it available on a peer-to-peer network composed of fiduciary nodes to ensure transparency and data provenance through a verifiable audit trail. We present a testbed platform through a combination of manufacturing machines, system-on-chip platforms and computing nodes to demonstrate mechanisms through which a consortium of disparate organizations can communicate through a decentralized network. Our prototype testbed demonstrates the value of computer code residing on a decentralized network for verification of information on the blockchain and ways in which actions can be autonomously initiated in the physical world. This paper intends to expose system elements in preparation for much larger field tests through the working prototype and discusses the future potential of blockchain for manufacturing IT.</t>
  </si>
  <si>
    <t>zhang2018</t>
  </si>
  <si>
    <t>Real-time renewable energy incentive system for electric vehicles using prioritization and cryptocurrency</t>
  </si>
  <si>
    <t>Zhang, T.; Pota, H.; Chu, C.</t>
  </si>
  <si>
    <t>Significant increase in the installation and penetration of Renewable Energy Resources (RES) has raised intermittency and variability issues in the electric power grid. Solutions based on fast-response energy storage can be costly, especially when dealing with higher renewable energy penetration rate. The rising popularity of electric vehicles (EVs) also brings challenges to the system planning, dispatching and operation. Due to the random dynamic nature of electric vehicle charging and routing, electric vehicle load can be challenging to the power distribution operators and utilities. The bright side is that the load of EV charging is shiftable and can be leveraged to reduce the variability of renewable energy by consuming it locally. In this paper, we proposed a real-time system that incorporates the concepts of prioritization and cryptocurrency, named SMERCOIN, to incentivize electric vehicle users to collectively charge with a renewable energy-friendly schedule. The system implements a ranking scheme by giving charging priority to users with a better renewable energy usage history. By incorporating a blockchain-based cryptocurrency component, the system can incentivize user with monetary and non-monetary means in a flat-rate system. The effectiveness of the system mechanism has been verified by both numerical simulations and experiments. The system experiment has been implemented on campus of the University of California, Los Angeles (UCLA) for 15 months and the results show that the usage of solar energy has increased significantly.</t>
  </si>
  <si>
    <t>Science Direct</t>
  </si>
  <si>
    <t>Mobility Sector</t>
  </si>
  <si>
    <t>sylim2018</t>
  </si>
  <si>
    <t>x</t>
  </si>
  <si>
    <t>Singh, M.; Shiho, K.</t>
  </si>
  <si>
    <t>Energy</t>
  </si>
  <si>
    <t>Sharma, P.; Park, J.</t>
  </si>
  <si>
    <t>Sylim, P.; Lui, F.; Marcelo, A.</t>
  </si>
  <si>
    <t>Car Sharing</t>
  </si>
  <si>
    <t>Gao, Z.; Xu, L.; Chen, L.</t>
  </si>
  <si>
    <t>Wu, H.; Li, Z.; King, B.</t>
  </si>
  <si>
    <t>Dorri, A., Steger, M.; Kanhere, S.</t>
  </si>
  <si>
    <t>Dutra, A.; Tumasjan, A.; Welpe, I.</t>
  </si>
  <si>
    <t>Sustainability</t>
  </si>
  <si>
    <t>Wang, J.; Wu, P.; Wang, X.;</t>
  </si>
  <si>
    <t>oleary2018</t>
  </si>
  <si>
    <t>Transportation</t>
  </si>
  <si>
    <t>Title</t>
  </si>
  <si>
    <t>Global Supply Chains Are About to Get Better, Thanks to Blockchain</t>
  </si>
  <si>
    <t>Casey, M.; Wong, P.</t>
  </si>
  <si>
    <t>casey2017</t>
  </si>
  <si>
    <t>Havard Business Review</t>
  </si>
  <si>
    <t>Blockchain for and in Logistics: What to Adopt and Where to Start</t>
  </si>
  <si>
    <t>Dobrovnik, M.; Herold, D.; Fürst, E.</t>
  </si>
  <si>
    <t>dobrovnik2018</t>
  </si>
  <si>
    <t>Despite the claim that blockchain will revolutionise business and redefine logistics, existing research so far is limited concerning frameworks that categorise blockchain application potentials and their implications. In particular, academic literature in transport and logistics to date has not sufficiently distinguished between blockchain adoption (‘what to adopt’) and the identification of the right business opportunity (‘where to start’). In response, this paper (1) uses Rogers’ (2003) ‘attributes of innovation framework’ to identify potential blockchain applications and (2) presents a framework explicating four transformation phases to subsequently categorise the identified areas of application according to their effects on organisational structures and processes. Using academic and practitioner literature, we classify possible applications for adoption and provide a framework to identify blockchain opportunities in the logistics industry, thereby helping managers to systematically assess where to start building organisational capabilities in order to successfully adopt and deploy blockchain-based technology</t>
  </si>
  <si>
    <t>Configuring blockchain architectures for transaction information in blockchain consortiums: The case of accounting and supply chain systems</t>
  </si>
  <si>
    <t>oleary2017</t>
  </si>
  <si>
    <t>Intelligent Systems in Accouting, Finance and Management</t>
  </si>
  <si>
    <t>This paper investigates alternative configurations of different blockchain architectures that can be used for gathering and processing transactions in a range of different settings, including accounting, auditing, supply chain and other types of transaction information. Although there has been substantial focus on the peer‐to‐peer and public versions of blockchain, this paper focuses primarily on cloud‐based and private configuration versions of blockchains and investigates use configurations, advantages and limitations as firms bring blockchain‐based market mechanisms into their organizations. In addition, this paper investigates some emerging issues associated with blockchain use in consortium settings. Finally, this paper relates some proposed uses of blockchain for transaction processing to other technologies, such as data warehouses and databases.</t>
  </si>
  <si>
    <t>Toward an ontology‐driven blockchain design for supply‐chain provenance</t>
  </si>
  <si>
    <t>Kim, H.; Laskowski, M.</t>
  </si>
  <si>
    <t>kim2018</t>
  </si>
  <si>
    <t>An interesting research problem in our age of Big Data is that of determining provenance. Granular evaluation of provenance of physical goods (e.g., tracking ingredients of a pharmaceutical or demonstrating authenticity of luxury goods) has often not been possible with today's items that are produced and transported in complex, interorganizational, often internationally spanning supply chains. Recent adoptions of the Internet of Things and blockchain technologies give promise at better supply‐chain provenance. We are particularly interested in the blockchain, as many favored use cases of blockchain are for provenance tracking. We are also interested in applying ontologies, as there has been some work done on knowledge provenance, traceability, and food provenance using ontologies. In this paper, we make a case for why ontologies can contribute to blockchain design. To support this case, we analyze a traceability ontology and translate some of its representations to smart contracts that execute a provenance trace and enforce traceability constraints on the Ethereum blockchain platform.</t>
  </si>
  <si>
    <t>Digital Supply Chain Transformation toward Blockchain Integration</t>
  </si>
  <si>
    <t>Korpela, K.; Hallikas, J.; Dahlberg, T.</t>
  </si>
  <si>
    <t>korpela2017</t>
  </si>
  <si>
    <t>Proceedings of the 50th Hawaii International Conference on System Sciences | 2017</t>
  </si>
  <si>
    <t>Digital supply chain integration is becoming increasingly dynamic. Access to customer demand needs to be shared effectively, and product and service deliveries must be tracked to provide visibility in the supply chain. Business process integration is based on standards and reference architectures, which should offer end-to-end integration of product data. Companies operating in supply chains establish process and data integration through the specialized intermediate companies, whose role is to establish interoperability by mapping and integrating companyspecific data for various organizations and systems. This has typically caused high integration costs, and diffusion is slow. This paper investigates the requirements and functionalities of supply chain integration. Cloud integration can be expected to offer a cost-effective business model for interoperable digital supply chains. We explain how supply chain integration through the blockchain technology can achieve disruptive transformation in digital supply chains and networks.</t>
  </si>
  <si>
    <t>MDPI Logistics</t>
  </si>
  <si>
    <t>The Supply Chain Has No Clothes: Technology Adoption of Blockchain for Supply Chain Transparency</t>
  </si>
  <si>
    <t>Francisco, K.; Swanson, D.</t>
  </si>
  <si>
    <t>francisco2018</t>
  </si>
  <si>
    <t>Blockchain technology, popularized by Bitcoin cryptocurrency, is characterized as an open-source, decentralized, distributed database for storing transaction information. Rather than relying on centralized intermediaries (e.g., banks) this technology allows two parties to transact directly using duplicate, linked ledgers called blockchains. This makes transactions considerably more transparent than those provided by centralized systems. As a result, transactions are executed without relying on explicit trust [of a third party], but on the distributed trust based on the consensus of the network (i.e., other blockchain users). Applying this technology to improve supply chain transparency has many possibilities. Every product has a long and storied history. However, much of this history is presently obscured. Often, when negative practices are exposed, they quickly escalate to scandalous, and financially crippling proportions. There are many recent examples, such as the exposure of child labor upstream in the manufacturing process and the unethical use of rainforest resources. Blockchain may bring supply chain transparency to a new level, but presently academic and managerial adoption of blockchain technologies is limited by our understanding. To address this issue, this research uses the Unified Theory of Acceptance and Use of Technology (UTAUT) and the concept of technology innovation adoption as a foundational framework for supply chain traceability. A conceptual model is developed and the research culminates with supply chain implications of blockchain that are inspired by theory and literature review.</t>
  </si>
  <si>
    <t>Blockchain technology and its relationships to sustainable supply chain management</t>
  </si>
  <si>
    <t>Saberi, S.; Kouhizadeh, M.; Sarkis, J.</t>
  </si>
  <si>
    <t>saberi2018</t>
  </si>
  <si>
    <t>International Journal of Production Research</t>
  </si>
  <si>
    <t>Globalisation of supply chains makes their management and control more difficult. Blockchain technology, as a distributed digital ledger technology which ensures transparency, traceability, and security, is showing promise for easing some global supply chain management problems. In this paper, blockchain technology and smart contracts are critically examined with potential application to supply chain management. Local and global government, community, and consumer pressures to meet sustainability goals prompt us to further investigate how blockchain can address and aid supply chain sustainability. Part of this critical examination is how blockchains, a potentially disruptive technology that is early in its evolution, can overcome many potential barriers. Four blockchain technology adoption barriers categories are introduced; inter-organisational, intraorganisational, technical, and external barriers. True blockchain-led transformation of business and supply chain is still in progress and in its early stages; we propose future research propositions and directions that can provide insights into overcoming barriers and adoption of blockchain technology for supply chain management.</t>
  </si>
  <si>
    <t>The technology of trust: How the Internet of Things and blockchain could usher in a new era of construction productivity</t>
  </si>
  <si>
    <t>Heiskanen, A.</t>
  </si>
  <si>
    <t>heiskanen2017</t>
  </si>
  <si>
    <t>Construction Research and Innovation</t>
  </si>
  <si>
    <t>BLOCKCHAIN READY MANUFACTURING SUPPLY CHAIN USING DISTRIBUTED LEDGER</t>
  </si>
  <si>
    <t>Abeyratne, A.; Monfared, R.</t>
  </si>
  <si>
    <t>abeyratne2016</t>
  </si>
  <si>
    <t>International Journal of Research in Engeneering and Technology</t>
  </si>
  <si>
    <t>The blockchain technology as a foundation for distributed ledgers offers an innovative platform for a new decentralized and transparent transaction mechanism in industries and businesses. The inherited characteristics of this technology enhance trust through transparency and traceability within any transaction of data, goods, and financial resources. Despite initial doubts about this technology, recently governments and large corporations have investigated to adopt and improve this technology in various domains of applications, from finance, social and legal industries to design, manufacturing and supply chain networks. In this article, the authors review the current status of this technology and some of its applications. The potential benefit of such technology in manufacturing supply chain is then discussed in this article and a vision for the future blockchain ready manufacturing supply chain is proposed. Manufacturing of cardboard boxes are used as an example to demonstrate how such technology can be used in a global supply chain network. Finally, the requirements and challenges to adopt this technology in the future manufacturing systems are discussed</t>
  </si>
  <si>
    <t>A Secure Charging Scheme for Electric Vehicles with Smart Communities in Energy Blockchain</t>
  </si>
  <si>
    <t>Zhou, S.; Wang, Y.; Xu, Q.</t>
  </si>
  <si>
    <t>zhou2018</t>
  </si>
  <si>
    <t>The smart community (SC), as an important part of the Internet of energy (IoE), can facilitate integration of distributed renewable energy sources (RES) and electric vehicles (EVs) in the smart grid. However, due to the potential security and privacy issues caused by untrusted and opaque energy markets, it becomes a great challenge to optimally schedule the charging behaviors of EVs with distinct energy consumption preferences in SC. In this paper, we propose a contract based energy blockchain for secure EV charging in SC. Firstly, a permissioned energy blockchain system is introduced to implement secure charging services for EVs with the execution of smart contracts. Secondly, a reputation based delegated Byzantine fault tolerance (DBFT) consensus algorithm is proposed to efficiently achieve the consensus in the permissioned blockchain. Thirdly, based on the contract theory, the optimal contracts are analyzed and designed to satisfy EVs’ individual needs for energy sources while maximizing the operator’s utility. Furthermore, a novel energy allocation mechanism is proposed to allocate the limited renewable energy for EVs. Finally, extensive numerical results are carried out to evaluate and demonstrate the effectiveness and efficiency of the proposed scheme through comparison with other conventional schemes.</t>
  </si>
  <si>
    <t>The impact of the blockchain on the supply chain: a theory-based research framework and a call for action</t>
  </si>
  <si>
    <t>Treiblmaier, H.</t>
  </si>
  <si>
    <t>treiblmaier2018</t>
  </si>
  <si>
    <t>This paper aims to strive to close the current research gap pertaining to potential implications of the blockchain for supply chain management (SCM) by presenting a framework built on four established economic theories, namely, principal agent theory (PAT), transaction cost analysis (TCA), resource-based view (RBV) and network theory (NT). These theories can be used to derive research questions that are theory-based as well as relevant for the industry. This paper is intended to initiate and stimulate an academic discussion on the potential impact of the blockchain and introduces a framework for middle-range theorizing together with several research questions. Design/methodology/approach – This paper builds on previous theories that are frequently used in SCM research and shows how they can be adapted to blockchain-related questions. Findings – This paper introduces a framework for middle-range theorizing together with several research questions. Research limitations/implications – The paper presents blockchain-related research questions derived from four frequently used theories, namely, PAT, TCA, RBV and (NT). These questions will guide future research pertaining to structural (PAT, TCA) and managerial issues (RBV, NT) and will foster middle-range theory development in SCM research. Practical implications – Blockchain technology has the potential to significantly change SCM. Given the huge investments by industry, academic research is needed which investigates potential implications and supports companies. In this paper, various research questions are introduced that illustrate how the implications of blockchain on SCM can be investigated from different perspectives. Originality/value – To the best of the author’s knowledge, no academic p</t>
  </si>
  <si>
    <t>A Blockchain Implementation Prototype for the Electronic Open Source Traceability of Wood along the Whole Supply Chain</t>
  </si>
  <si>
    <t>Figorilli, S.; Antonucci, F.; Costa, C.</t>
  </si>
  <si>
    <t>figorilli2018</t>
  </si>
  <si>
    <t>MDPI Sensors</t>
  </si>
  <si>
    <t>This is the first work to introduce the use of blockchain technology for the electronic traceability of wood from standing tree to final user. Infotracing integrates the information related to the product quality with those related to the traceability [physical and digital documents (Radio Frequency IDentification—RFID—architecture)] within an online information system whose steps (transactions) can be made safe to evidence of alteration through the blockchain. This is a decentralized and distributed ledger that keeps records of digital transactions in such a way that makes them accessible and visible to multiple participants in a network while keeping them secure without the need of a centralized certification organism. This work implements a blockchain architecture within the wood chain electronic traceability. The infotracing system is based on RFID sensors and open source technology. The entire forest wood supply chain was simulated from standing trees to the final product passing through tree cutting and sawmill process. Different kinds of Internet of Things (IoT) open source devices and tags were used, and a specific app aiming the forest operations was engineered to collect and store in a centralized database information (e.g., species, date, position, dendrometric and commercial information).</t>
  </si>
  <si>
    <t>Trust Bit: Reward-based Intelligent Vehicle Commination using Blockchain Paper</t>
  </si>
  <si>
    <t>Singh, M.; Kim, S.</t>
  </si>
  <si>
    <t>2singh2018</t>
  </si>
  <si>
    <t>IEEE 4th World Forum on Internet of Things (WF-IoT)</t>
  </si>
  <si>
    <t>The Intelligent vehicle is experiencing revolutionary growth in research and industry, but it still suffers from a lot of security vulnerabilities. Traditional security methods are incapable of providing secure IV, mainly in terms of communication. In IV communication, major issues are trust and data accuracy of received and broadcasted reliable data in the communication channel. Blockchain technology works for the cryptocurrency, Bitcoin which has been recently used to build trust and reliability in peer-to-peer networks with similar topologies to IV Communication world. IV to IV, communicate in a decentralized manner within communication networks. In this paper, we have proposed, Trust Bit (TB) for IV communication among IVs using Blockchain technology. Our proposed trust bit provides surety for each IVs broadcasted data, to be secure and reliable in every particular networks. Our Trust Bit is a symbol of trustworthiness of vehicles behavior, and vehicles legal and illegal action. Our proposal also includes a reward system, which can exchange some TB among IVs, during successful communication. For the data management of this trust bit, we have used blockchain technology in the vehicular cloud, which can store all Trust bit details and can be accessed by IV anywhere and anytime. Our proposal provides secure and reliable information. We evaluate our proposal with the help of IV communication on intersection use case which analyzes a variety of trustworthiness between IVs during communication.</t>
  </si>
  <si>
    <t>Crypto Trust Point (cTp) for Secure Data Sharing among Intelligent Vehicles</t>
  </si>
  <si>
    <t>3singh2018</t>
  </si>
  <si>
    <t>Tremendous amount of research is going on in the field of Intelligent vehicles (IVs)in industries and academics. Although, IV supports a better convenience for the society, but it also suffers from some concerns. Security is the major concern in Intelligent vehicle technology, due to its high exposure to data and information communication. The environment of the IV communication has many security vulnerabilities, which cannot be solved by Traditional Security approaches due to their fixed capabilities. Among security, trust, data accuracy and reliability of communication data in the communication channel are the other issues in IV communication. Blockchain is a peer-to-peer, distributed and decentralized technology which is used by the digital currency Bit-coin, to build trust and reliability and it has capability and is feasible to use Blockchain in IV Communication. In this paper, we propose, Blockchain based crypto Trust point (cTp) mechanism for IV communication. Using cTp in the IVs communication environment can provide IV data security and reliability. cTp mechanism accounts for the legitimate and illegitimate vehicles behavior, and rewarding thereby building trust among the vehicles. We also propose a reward based system using cTp (exchange of some cTp among IVs, during successful communication). We use blockchain technology in the Intelligent Transportation System (ITS) for the data management of the cTp. Using ITS, cTp details of every vehicle can be accessed ubiquitously by IVs. We evaluation, our proposal using the intersection use case scenario for intelligent vehicles communication.</t>
  </si>
  <si>
    <t>A Hybrid Blockchain Ledger for Supply Chain Visibility</t>
  </si>
  <si>
    <t>Li, Z.; Wu, H.; King, B.</t>
  </si>
  <si>
    <t>li2018</t>
  </si>
  <si>
    <t>2018 17th International Symposium on Parallel and Distributed Computing</t>
  </si>
  <si>
    <t>Optimizing physical goods distribution by providing increased visibility to trading partners can directly impact product cost. However, current supply chain information systems often lack the ability to cost-effectively relay ground truth information in near real time to all stakeholders and most importantly to the supplier and the customer during the transport of the shipment. This paper presents a solution that addresses this gap through a peer-to-peer architecture that can support the increasing demand for visibility and timely delivery of information during the physical distribution phase of supply chain. Additional features of the proposed solution include scalability, privacy and validity of the information that is delivered to the trading partners. The solution enables small, medium and large businesses to interact in a dynamic and shipment-centric manner through a private blockchain subledger that digitizes the transfer of custody chain for each shipment. Information in this private ledger is augmented by a public event ledger that reflects the movement of the shipment in near real time. Third party monitors are engaged in the validation of the geolocation of the shipments by posting their physical proximity in the form of events to the public ledger</t>
  </si>
  <si>
    <t>Exploring the applicability of blockchain technology to enhance manufacturing supply chains in the composite materials industry</t>
  </si>
  <si>
    <t>Mondragon, A.; Mondragon, C.; Coronado, E.</t>
  </si>
  <si>
    <t>mondragon2018</t>
  </si>
  <si>
    <t>The decentralized transaction and data management technology that characterizes blockchain can have a significant impact on manufacturing supply chains. This paper aims to investigate the applicability of blockchain technology in the supply chain of composite materials/carbon fibre, in particular the manufacturing of structures and components relying on semi-finished materials such as prepregs (preimpregnated) which require temperature-controlled transportation and storage conditions. In composite materials distributed ledger/blockchain technology can be used for the purpose of tamper proof history of product manufacturing, provenance, transportation, handling and storage.</t>
  </si>
  <si>
    <t>Supply Chain Management based on Blockchain: A systematic Mapping Study</t>
  </si>
  <si>
    <t>Tribis, Y.; El Bouchti, A.; Bouayad, H.</t>
  </si>
  <si>
    <t>tribis2018</t>
  </si>
  <si>
    <t>Groundbreakingly, blockchain technology (BCT) has gained widespread acceptance and importance in the last few years. Implemented in different areas of applications such as social and legal industries, finance, smart property, and supply chain networks. This technology assures immutability and integrity of data without the need of a third trusted party. Furthermore, BCT could guarantee a transparent and decentralized transaction system in businesses and industries. Even though general research has been done in the BCT, however, there is a lack of systematic analysis on current research challenges regarding how BCT is effectively applicable in supply chain management (SCM). A systematic literature review (SLR) of SCM based on blockchain does not exist yet. This work aims to explore and analyse the state-ofthe-art on the BCT applications for SCM. We synthesize existing evidence, and identify gaps, available in the literature. The survey uses a systematic mapping study (SMS) method to examine 40 extracted primary studies from scientific databases.</t>
  </si>
  <si>
    <t>Toward a Distributed Trust Management scheme for VANET</t>
  </si>
  <si>
    <t>Kchaou, A.; Abassi, R.; Guemara, S.</t>
  </si>
  <si>
    <t>kchaou2018</t>
  </si>
  <si>
    <t>Proceedings of the 13th International Conference on Availability, Reliability and Security</t>
  </si>
  <si>
    <t>A Vehicular Ad hoc NETwork (VANET) is a self-organized network, formed by vehicles and some fixed equipment on roads called Roads Side Units (RSUs). Vehicular communications are expected to share different kinds of information between vehicles and infrastructure. Because of these specifications, securing VANET constitutes a difficult and challenging task that has attracted the interest of many researchers. In a previous work, we proposed a Clustering Mechanism for VANET (CMV) and its inherit Trust management scheme (TCMV) to ensure security of communication among vehicles. CMV organizes vehicles into clusters and elected Cluster Heads (CHs), and allows the clusters maintenance while dealing with velocity. On the other side, TCMV computes the credibility of the message by CH using the reputation of vehicles. However, we found that the value of credibility of the message by CH is not enough to verify if an exchanged message is correct or no. In order to provide a secured vehicle communication and to build reliance communication among vehicles, we propose a distributive trust management scheme for VANET to verify the correctness of the message based on the controlling of the vehicle’behavior by a miner and the credibility of message by a CH.</t>
  </si>
  <si>
    <t>ChargeItUp: On Blockchain-based technologies for Autonomous Vehicles</t>
  </si>
  <si>
    <t>Pedrose, A.; Pau, G.</t>
  </si>
  <si>
    <t>pedrose2018</t>
  </si>
  <si>
    <t>Proceedings of the 1st Workshop on Cryptocurrencies and Blockchains for Dsitributed Systems</t>
  </si>
  <si>
    <t>This paper makes the case for the use of blockchains in emerging intelligent transportation systems applications. Specifically, we argue for the use of blockchains to settle contracts and transactions in a variety of intelligent transportation scenarios. We argue that mainstream blockchains such as Ethereum have the foundations to sustain transactions with fine tunable granularity at large scale and in a near-realtime manner. The paper analyzes the refueling scenario for autonomous electric vehicles and proposes an algorithm to guarantee the execution of energy recharges.</t>
  </si>
  <si>
    <t>Distributed Ledger Technology for Document and Workflow Management in Trade and Logistics</t>
  </si>
  <si>
    <t>Wang, Z.; Liffman, D.; Karunamoorthy, D.</t>
  </si>
  <si>
    <t>wang2018</t>
  </si>
  <si>
    <t>Proceedings of the 27th ACM International Conference on Information and Knowledge Management</t>
  </si>
  <si>
    <t>Logistics management plays a crucial role in the execution and success of international trades. Current solutions for logistics management suffer from a number of issues. One of the major areas for improvement is inconsistent data and lack of trust and transparency between multiple participants. Distributed Ledger Technology (DLT) or blockchain has the inherent characteristics to address this issue, and is well suited to be applied to supply chain document and workflow management. This paper demonstrates how to apply DLT to achieve a higher level of efficiency through consistent data store, automated workflow process, and tamper-proof transaction history for provenance in the supply chain.</t>
  </si>
  <si>
    <t>CitySense: blockchain-oriented Smart Cities</t>
  </si>
  <si>
    <t>Ibba, S.; Pinna, A.; Seu, M.</t>
  </si>
  <si>
    <t>ibba2017</t>
  </si>
  <si>
    <t>Proceedings of the XP2017 Scientific Workshops on XP -17</t>
  </si>
  <si>
    <t>A smart city is a connected system in which things produce a huge quantity of data. We focused the attention on monitoring the environment quality in urban area by means of a distributed network of small mobile sensors that are devices on the Internet of Things (IoT). Sensors produce digital measurements, useful for investigating and studying the life quality in every part of the city. In our vision, environmental data must be available by everyone and shared with citizens, but it must be unmodi_x001B_able. We propose to solve the problem of the sensors data storage and management using a disruptive technology called blockchain. The blockchain responds to the demand of availability and unchangeability and, thanks to the potentiality of smart contracts, makes us able to manage sensor information and implement a control logic. In order to develop the software based on blockchain we chose to apply the SCRUM methodology because of its capabilities of being a _x001E_exible, adaptive and iterative methodology.</t>
  </si>
  <si>
    <t>Understanding the Blockchain technology adoption in supply chains-Indian context</t>
  </si>
  <si>
    <t>Kamble, S. Gunasekaran, A.; Arha, H.</t>
  </si>
  <si>
    <t>kamble2018</t>
  </si>
  <si>
    <t>Blockchain technology (BT) is expected to bring a revolutionary paradigm shift in the manner the transactions are carried in the supply chains. BT provides better visibility and transparency by removing the disadvantages of trust related issues in a supply chain. In this paper, we advance the literature on BT and its adoption in the supply chain by developing, and statistically validating a model for understanding the user perceptions on BT adoption. The model is based on the integration of three adoption theories- technology acceptance model (TAM), technology readiness index (TRI) and the theory of planned behaviour (TPB). Based on a survey of 181 supply chain practitioners in India the proposed model was tested using structural equation modelling. The study found that the TRI constructs- Insecurity and discomfort have an insignificant effect on the perceived ease of use and usefulness. Perceived usefulness, attitude, and perceived behavioural control affect the behavioural intention. Subjective norm has a negligible impact on behavioural intention. This is one of the preliminary studies on BT adoption in supply chain and the findings imply that the supply chain practitioners perceive BT adoption free of efforts and would help them to derive maximum benefits for improving the supply chain effectiveness.</t>
  </si>
  <si>
    <t>An exploration of blockchain technology in supply chain management</t>
  </si>
  <si>
    <t>Boschi, A.; Borin, R.; Raimundo, J.</t>
  </si>
  <si>
    <t>boschi2018</t>
  </si>
  <si>
    <t>Day by day new technologies are applied to the business environment. Since the start of the fourth industrial revolution, the digital tools allow productivity improvement. Different kinds of technologies have been used to support companies in tasks of sending and receiving information. The information exchanged between companies has always being a concern when having in mind trust, speed, and safety. During few decades, EDI (electronic data exchange) was the main technology supply chain professionals used to send and receive information. Recently, with the rise of the fourth industrial revolution and the Internet of Things (IoT), many aspects of the business environment have changed. Individuals and organizations are required to be more productive. One of the mainstreams for the business environment is blockchain. Some researches argued that bitcoin is the pioneer of blockchain technology. Financial companies joined forces to build a technological infrastructure to use the cryptocurrency on the market. The first blockchain conceived in 2008, in the wake of the global financial crisis and it has never been hacked. Supply chains are complex networks of distant, separate entities that exchange goods, payments, and data across a dynamic, continuously evolving landscape. Blockchain technology allows visibility providing the customer the opportunity to understand how the supply chain works and how to get more information about products traceability. However, there are some challenges to implement blockchain in logistic and supply chain. The paper presents a theoretical review including the principles of the blockchain operations and the required infrastructure to implement it. The paper does not cover the technology architecture applied to the blockchain. The potential benefit of the blockchain will be covered to understand how to apply it in logistics and in the supply chain environment, presenting some examples already implemented or identified.</t>
  </si>
  <si>
    <t>Cost reduction</t>
  </si>
  <si>
    <t>Flexibility</t>
  </si>
  <si>
    <t>freight</t>
  </si>
  <si>
    <t>ABSTRACT NOT AVAILABLE</t>
  </si>
  <si>
    <t>Matec Web of Conferences</t>
  </si>
  <si>
    <t>(Additive) Manufacturing</t>
  </si>
  <si>
    <t>Intelligent Vehicle/ Autonomous Car</t>
  </si>
  <si>
    <t>Shipping/Cargo/
Freight</t>
  </si>
  <si>
    <t>Absolute Frequency of Industry</t>
  </si>
  <si>
    <t>Construction</t>
  </si>
  <si>
    <t>Media/Music</t>
  </si>
  <si>
    <t>Smart City (Infrastructur)</t>
  </si>
  <si>
    <t>General:
 Suppy Chain/
Logistics</t>
  </si>
  <si>
    <t>Food/Agriculture
/Wood</t>
  </si>
  <si>
    <r>
      <rPr>
        <b/>
        <sz val="10"/>
        <rFont val="Arial"/>
        <family val="2"/>
      </rPr>
      <t xml:space="preserve">654 </t>
    </r>
    <r>
      <rPr>
        <sz val="10"/>
        <rFont val="Arial"/>
        <family val="2"/>
      </rPr>
      <t xml:space="preserve">
(Last Check: 23.10.2018)</t>
    </r>
  </si>
  <si>
    <r>
      <rPr>
        <b/>
        <sz val="10"/>
        <rFont val="Arial"/>
        <family val="2"/>
      </rPr>
      <t xml:space="preserve">82 </t>
    </r>
    <r>
      <rPr>
        <sz val="10"/>
        <rFont val="Arial"/>
        <family val="2"/>
      </rPr>
      <t xml:space="preserve">
(Last Check 25.10.2018)</t>
    </r>
  </si>
  <si>
    <r>
      <rPr>
        <b/>
        <sz val="10"/>
        <rFont val="Arial"/>
        <family val="2"/>
      </rPr>
      <t>92</t>
    </r>
    <r>
      <rPr>
        <sz val="10"/>
        <rFont val="Arial"/>
        <family val="2"/>
      </rPr>
      <t xml:space="preserve"> 
(Last Check 23.10.2018</t>
    </r>
  </si>
  <si>
    <r>
      <rPr>
        <b/>
        <sz val="10"/>
        <color rgb="FF000000"/>
        <rFont val="Arial"/>
        <family val="2"/>
      </rPr>
      <t xml:space="preserve">25 </t>
    </r>
    <r>
      <rPr>
        <sz val="10"/>
        <color rgb="FF000000"/>
        <rFont val="Arial"/>
        <family val="2"/>
      </rPr>
      <t xml:space="preserve">
(Last Check: 23.10.2018)</t>
    </r>
  </si>
  <si>
    <r>
      <rPr>
        <b/>
        <sz val="10"/>
        <rFont val="Arial"/>
        <family val="2"/>
      </rPr>
      <t xml:space="preserve">341 </t>
    </r>
    <r>
      <rPr>
        <sz val="10"/>
        <rFont val="Arial"/>
        <family val="2"/>
      </rPr>
      <t xml:space="preserve">
(Research Article)</t>
    </r>
  </si>
  <si>
    <r>
      <rPr>
        <b/>
        <sz val="10"/>
        <rFont val="Arial"/>
        <family val="2"/>
      </rPr>
      <t xml:space="preserve">5 </t>
    </r>
    <r>
      <rPr>
        <sz val="10"/>
        <rFont val="Arial"/>
        <family val="2"/>
      </rPr>
      <t xml:space="preserve">
(Accademic Journals)</t>
    </r>
  </si>
  <si>
    <r>
      <rPr>
        <b/>
        <sz val="10"/>
        <rFont val="Arial"/>
        <family val="2"/>
      </rPr>
      <t xml:space="preserve">28 </t>
    </r>
    <r>
      <rPr>
        <sz val="10"/>
        <rFont val="Arial"/>
        <family val="2"/>
      </rPr>
      <t xml:space="preserve">
(Article)</t>
    </r>
  </si>
  <si>
    <r>
      <rPr>
        <b/>
        <sz val="10"/>
        <color rgb="FF000000"/>
        <rFont val="Arial"/>
        <family val="2"/>
      </rPr>
      <t xml:space="preserve">18 </t>
    </r>
    <r>
      <rPr>
        <sz val="10"/>
        <color rgb="FF000000"/>
        <rFont val="Arial"/>
        <family val="2"/>
      </rPr>
      <t xml:space="preserve">
(Article)</t>
    </r>
  </si>
  <si>
    <t>I.</t>
  </si>
  <si>
    <t>II.</t>
  </si>
  <si>
    <t>Design</t>
  </si>
  <si>
    <t>Keywords</t>
  </si>
  <si>
    <t>V.</t>
  </si>
  <si>
    <t>Foreward and Backward</t>
  </si>
  <si>
    <t>VI.</t>
  </si>
  <si>
    <t>Sectors and Industries</t>
  </si>
  <si>
    <t>Dimensions of Potential</t>
  </si>
  <si>
    <t>Tab</t>
  </si>
  <si>
    <t>Content</t>
  </si>
  <si>
    <t>1. Design and Logical Structure of the Literatur Review</t>
  </si>
  <si>
    <t>blockchain
blockchains
blockchain-technology</t>
  </si>
  <si>
    <t>innovation
innovative
innovativeness</t>
  </si>
  <si>
    <t>supply chain
supply chain managmement</t>
  </si>
  <si>
    <t>mobilities
mobility</t>
  </si>
  <si>
    <t>opportunity
opportunities</t>
  </si>
  <si>
    <t>logistics
logistic</t>
  </si>
  <si>
    <t>logistic*</t>
  </si>
  <si>
    <t>transformation
to transform</t>
  </si>
  <si>
    <t>to disrupt
disruptiveness
disruption</t>
  </si>
  <si>
    <t>transportation
to transport</t>
  </si>
  <si>
    <t>beneficial
benefit</t>
  </si>
  <si>
    <t>efficiency
efficient</t>
  </si>
  <si>
    <t>SCM
OSCM</t>
  </si>
  <si>
    <t>Full Text Analysis</t>
  </si>
  <si>
    <t xml:space="preserve">Hits according to Document Type </t>
  </si>
  <si>
    <t>Smart Contracts</t>
  </si>
  <si>
    <t xml:space="preserve">Elimination of paper records through blockchain code for every transaction 
</t>
  </si>
  <si>
    <r>
      <t xml:space="preserve">Possibility of data tracking in realtime with low latency and fast response time
</t>
    </r>
    <r>
      <rPr>
        <sz val="10"/>
        <color theme="0"/>
        <rFont val="Arial"/>
        <family val="2"/>
      </rPr>
      <t>- enhancement in visibility of entities</t>
    </r>
  </si>
  <si>
    <r>
      <t xml:space="preserve">Data output and stored records as basis for process optimization (also usage of public blockchain by third party)
</t>
    </r>
    <r>
      <rPr>
        <sz val="10"/>
        <color theme="0"/>
        <rFont val="Arial"/>
        <family val="2"/>
      </rPr>
      <t>- e.g. business intelligence 
         analysis</t>
    </r>
  </si>
  <si>
    <r>
      <t xml:space="preserve">Reduction of resource usage and improvement of recycling
</t>
    </r>
    <r>
      <rPr>
        <sz val="10"/>
        <color theme="0"/>
        <rFont val="Arial"/>
        <family val="2"/>
      </rPr>
      <t>- e.g. energy</t>
    </r>
  </si>
  <si>
    <t>Higher quantifiability of sustainability indicators</t>
  </si>
  <si>
    <r>
      <t xml:space="preserve">Elimination of central authority through decentralization
</t>
    </r>
    <r>
      <rPr>
        <sz val="10"/>
        <color theme="0"/>
        <rFont val="Arial"/>
        <family val="2"/>
      </rPr>
      <t>- less dependency and more 
  flexibility under changing 
  conditions</t>
    </r>
  </si>
  <si>
    <r>
      <t xml:space="preserve">Easy implementation into existing supply chain structure
</t>
    </r>
    <r>
      <rPr>
        <sz val="10"/>
        <color theme="0"/>
        <rFont val="Arial"/>
        <family val="2"/>
      </rPr>
      <t>- generation of higher impact with 
  deeper integration
- rising network-effect with 
  different benefits to different 
  user groups
- reduced entrance barriers to the 
  system</t>
    </r>
  </si>
  <si>
    <t>2.112 Q4</t>
  </si>
  <si>
    <t>0.500 Q2</t>
  </si>
  <si>
    <t>1.240 Q1</t>
  </si>
  <si>
    <t>3.162 Q1</t>
  </si>
  <si>
    <t>0.844 Q1</t>
  </si>
  <si>
    <t>1.380 Q1</t>
  </si>
  <si>
    <t>0.818 Q1</t>
  </si>
  <si>
    <t>0.201 Q3</t>
  </si>
  <si>
    <t>Sustainability (MDPI)</t>
  </si>
  <si>
    <t>0.537 Q3</t>
  </si>
  <si>
    <t>0.244 Q3</t>
  </si>
  <si>
    <t>0.295 Q3</t>
  </si>
  <si>
    <t>0.222 Q3</t>
  </si>
  <si>
    <t>Information (Switzerland) MDPI</t>
  </si>
  <si>
    <t>IEEE Communications Magazine (Automotive Networking and Application)</t>
  </si>
  <si>
    <t>2.297 Q1</t>
  </si>
  <si>
    <t>0.265 Q3</t>
  </si>
  <si>
    <t>1.822 Q1</t>
  </si>
  <si>
    <t>International Journal of Information Management</t>
  </si>
  <si>
    <t>1.373 Q1</t>
  </si>
  <si>
    <t>Brazilian journal of operations production management</t>
  </si>
  <si>
    <t>NOT AVAILABLE</t>
  </si>
  <si>
    <t>0.500 Q1</t>
  </si>
  <si>
    <t>0.439 Q2</t>
  </si>
  <si>
    <t>Telecommunications Policy</t>
  </si>
  <si>
    <t>0.787 Q1</t>
  </si>
  <si>
    <t>1.432 Q1</t>
  </si>
  <si>
    <t>IEEE Internet of Things Journal</t>
  </si>
  <si>
    <t>1.341 Q1</t>
  </si>
  <si>
    <t>Supply Chain Management: An international Journal</t>
  </si>
  <si>
    <t>0.584 Q2</t>
  </si>
  <si>
    <t>2018 International Conference on Electronics, Information and Communication</t>
  </si>
  <si>
    <t>2018 IEEE International Conference on Applied System Innovation</t>
  </si>
  <si>
    <t>22nd Cambridge International Manufacturing Symposium</t>
  </si>
  <si>
    <t>Ranking (SJR + Quartile)</t>
  </si>
  <si>
    <t>III. / IV.</t>
  </si>
  <si>
    <t>Databases / Initial Search</t>
  </si>
  <si>
    <t>6. Industries using Blockchain in the given Business Sectors</t>
  </si>
  <si>
    <t>Kshetri (2018); Min (2018); Tan (2018)</t>
  </si>
  <si>
    <t xml:space="preserve">0.237 Quarntile Rating not available </t>
  </si>
  <si>
    <t>0.107 Quartile Rating not availabe</t>
  </si>
  <si>
    <t>0.151 Quartile Rating not availabele</t>
  </si>
  <si>
    <t>0.258  Quartile Rating not available</t>
  </si>
  <si>
    <t xml:space="preserve">0.186 Quartile Rating not available </t>
  </si>
  <si>
    <t>0.438 Quartile Rating not available</t>
  </si>
  <si>
    <t>Absolute Frequency of Sector</t>
  </si>
  <si>
    <t>Absolute Frequency of Dimension of Potential</t>
  </si>
  <si>
    <t>Logical structure of the theoretical literature review incorporating systematicity and transparency</t>
  </si>
  <si>
    <t>Keywords and fields of research as basis of the search process</t>
  </si>
  <si>
    <t>Considered databases, search queries and results of the initial search</t>
  </si>
  <si>
    <t>Relevant papers of backward (paper reference analysis) and forward (Google Schoolar) snowballing</t>
  </si>
  <si>
    <r>
      <t>Articles sorted according to the research topic:</t>
    </r>
    <r>
      <rPr>
        <b/>
        <sz val="10"/>
        <rFont val="Arial"/>
        <family val="2"/>
      </rPr>
      <t xml:space="preserve"> Industries using blockchain in the given business sectors</t>
    </r>
  </si>
  <si>
    <r>
      <t xml:space="preserve">Articles sorted according to the research topic: </t>
    </r>
    <r>
      <rPr>
        <b/>
        <sz val="10"/>
        <rFont val="Arial"/>
        <family val="2"/>
      </rPr>
      <t>Dimensions of potential of the blockchain technology in the supply chain and mobility sector</t>
    </r>
  </si>
  <si>
    <t>competitiveness
to compete</t>
  </si>
  <si>
    <t>efficien*</t>
  </si>
  <si>
    <t>"blockchain*" AND ("potential" OR "innovat*" OR "opportunit*" OR "transform*" OR "disrupt*" OR "compet*" OR "benefi*" OR "efficien*") AND ("supply chain" OR "mobilit*" OR "logistic*" OR "*SCM" OR  "transport*"  OR  "ship*"  OR  "freight")</t>
  </si>
  <si>
    <t>"blockchain*" AND ("potential" OR "innovat*" OR "opportunit*" OR "transform*" OR "disrupt*" OR "compet*" OR "benefi*" OR "efficien*") AND ("supply chain" OR "mobilit*" OR "logistic*" OR "*SCM" OR "transport*" OR "ship*" OR "freight*")</t>
  </si>
  <si>
    <t>TI ("blockchain*") AND AB("potential" OR "innovat*" OR "opportunit*" OR "transform*" OR "disrupt*" OR "compet*" OR "benefi*" OR "efficien*") AND AB("supply chain" OR "mobilit*" OR "logistic*" OR "*SCM" OR "transport*" OR "ship*" OR "freight*")</t>
  </si>
  <si>
    <t xml:space="preserve">TITLE-ABS-KEY ( "blockchain*"  AND  ( "potential"  OR  "innovat*"  OR  "opportunit*"  OR  "transform*"  OR  "disrupt*"  OR  "compet*"  OR  "benefi*"  OR  "efficien*" )  AND  ( "supply chain"  OR  "mobilit*"  OR  "logistic*"  OR  "*SCM"  OR  "transport*"  OR  "ship*"  OR  "freight*" ) )  AND  ( LIMIT-TO ( DOCTYPE ,  "ar" ) )  AND  ( LIMIT-TO ( LANGUAGE ,  "English" ) ) </t>
  </si>
  <si>
    <t>(TI=("blockchain*") AND TS=("potential" OR "innovat*" OR "opportunit*" OR "transform*" OR "disrupt*" OR "compet*" OR "benefi*" OR "efficien*") AND TS=("supply chain" OR "mobilit*" OR "logistic*" OR "*SCM" OR "transport*" OR "ship*" OR "freight*" ))</t>
  </si>
  <si>
    <t>to ship
shipping
shipment</t>
  </si>
  <si>
    <t>Search Query before specifying Field Tags and Language</t>
  </si>
  <si>
    <t>Hits Titel and Abstract Analysis, excluding Duplicates</t>
  </si>
  <si>
    <t>Keywords of the Intital Search</t>
  </si>
  <si>
    <r>
      <t>Further containment of initial search query in order to include blockchain in the t</t>
    </r>
    <r>
      <rPr>
        <b/>
        <sz val="10"/>
        <rFont val="Arial"/>
        <family val="2"/>
      </rPr>
      <t>itle</t>
    </r>
    <r>
      <rPr>
        <sz val="10"/>
        <rFont val="Arial"/>
        <family val="2"/>
      </rPr>
      <t xml:space="preserve"> and the 2nd and 3rd field of research in the </t>
    </r>
    <r>
      <rPr>
        <b/>
        <sz val="10"/>
        <rFont val="Arial"/>
        <family val="2"/>
      </rPr>
      <t>abstract</t>
    </r>
    <r>
      <rPr>
        <sz val="10"/>
        <rFont val="Arial"/>
        <family val="2"/>
      </rPr>
      <t>.</t>
    </r>
  </si>
  <si>
    <r>
      <t>Further containment of initial search query in order to include blockchain in the t</t>
    </r>
    <r>
      <rPr>
        <b/>
        <sz val="10"/>
        <rFont val="Arial"/>
        <family val="2"/>
      </rPr>
      <t>itle</t>
    </r>
    <r>
      <rPr>
        <sz val="10"/>
        <rFont val="Arial"/>
        <family val="2"/>
      </rPr>
      <t xml:space="preserve"> and the 2nd and 3rd field of research in the </t>
    </r>
    <r>
      <rPr>
        <b/>
        <sz val="10"/>
        <rFont val="Arial"/>
        <family val="2"/>
      </rPr>
      <t>topic</t>
    </r>
    <r>
      <rPr>
        <sz val="10"/>
        <rFont val="Arial"/>
        <family val="2"/>
      </rPr>
      <t>.</t>
    </r>
  </si>
  <si>
    <t>Journal / Publisher</t>
  </si>
  <si>
    <t>5. Foreward (Google Schoolar) and backward (paper references) analysis</t>
  </si>
  <si>
    <t>Document Type including Conference Paper</t>
  </si>
  <si>
    <t>Supply Chain and Logistics Business Sector</t>
  </si>
  <si>
    <t>Pharma/Medicine</t>
  </si>
  <si>
    <t>Electric Vehicle</t>
  </si>
  <si>
    <t>7. Dimensions of Potential of the Blockchain Technology in the Supply Chain and Mobility Sector</t>
  </si>
  <si>
    <t>Safety, security, risk reduction and trust building</t>
  </si>
  <si>
    <t>Performance and speed</t>
  </si>
  <si>
    <t>Dependability</t>
  </si>
  <si>
    <r>
      <t xml:space="preserve">Data protection against cyberattacks 
</t>
    </r>
    <r>
      <rPr>
        <sz val="10"/>
        <color theme="0"/>
        <rFont val="Arial"/>
        <family val="2"/>
      </rPr>
      <t>- e.g. no single point of attack</t>
    </r>
  </si>
  <si>
    <r>
      <t xml:space="preserve">Security of confidential data
(In some cases: Implementation of a private layer with stronger security through private key authentication)
</t>
    </r>
    <r>
      <rPr>
        <sz val="10"/>
        <color theme="0"/>
        <rFont val="Arial"/>
        <family val="2"/>
      </rPr>
      <t xml:space="preserve">- e.g. payment data
         personal or private data </t>
    </r>
  </si>
  <si>
    <r>
      <t xml:space="preserve">Information immutability 
</t>
    </r>
    <r>
      <rPr>
        <sz val="10"/>
        <color theme="0"/>
        <rFont val="Arial"/>
        <family val="2"/>
      </rPr>
      <t>- Inability of modifying, altering 
  or removing data</t>
    </r>
  </si>
  <si>
    <t>Higher perceived trust for entities</t>
  </si>
  <si>
    <r>
      <t xml:space="preserve">Reduction of operating costs through automation and more effective resource management
</t>
    </r>
    <r>
      <rPr>
        <sz val="10"/>
        <color theme="0"/>
        <rFont val="Arial"/>
        <family val="2"/>
      </rPr>
      <t>- allocation of the right amount of resources through demand 
  forecasting
- reduction of regulatory 
  compliance costs
- reduction of middle man costs</t>
    </r>
  </si>
  <si>
    <r>
      <t xml:space="preserve">Simplification of communication and information sharing between entities
</t>
    </r>
    <r>
      <rPr>
        <sz val="10"/>
        <color theme="0"/>
        <rFont val="Arial"/>
        <family val="2"/>
      </rPr>
      <t xml:space="preserve">- enhanced visibility </t>
    </r>
  </si>
  <si>
    <r>
      <t xml:space="preserve">Reduced dependency on mobile bandwidth through decentralisation
</t>
    </r>
    <r>
      <rPr>
        <sz val="10"/>
        <color theme="0"/>
        <rFont val="Arial"/>
        <family val="2"/>
      </rPr>
      <t>- access to data everywhere</t>
    </r>
    <r>
      <rPr>
        <b/>
        <sz val="10"/>
        <color theme="0"/>
        <rFont val="Arial"/>
        <family val="2"/>
      </rPr>
      <t xml:space="preserve">
</t>
    </r>
  </si>
  <si>
    <t>Higher system performance through entity (user) prioritization, incentivisation and usage of blockchain based reward system</t>
  </si>
  <si>
    <r>
      <t xml:space="preserve">Clear record of product history as basis for sustainability analysis
</t>
    </r>
    <r>
      <rPr>
        <sz val="10"/>
        <color theme="0"/>
        <rFont val="Arial"/>
        <family val="2"/>
      </rPr>
      <t>- e.g. detection of unethical 
         work conditions, 
         corruption or human 
         rights offences
- e.g. verification of stated 
         degree of environment 
         friendly production</t>
    </r>
  </si>
  <si>
    <r>
      <t xml:space="preserve">Inspection of products in every step of the transportation process
</t>
    </r>
    <r>
      <rPr>
        <sz val="10"/>
        <color theme="0"/>
        <rFont val="Arial"/>
        <family val="2"/>
      </rPr>
      <t xml:space="preserve">- measurement of product 
  quality and control of 
  requirement fulfillment during 
  transportation
- enhanced problem solving after 
  identification of any form of issue 
  in terms of speed
</t>
    </r>
  </si>
  <si>
    <r>
      <t xml:space="preserve">Reduced error frequency in the system order fulfillment
</t>
    </r>
    <r>
      <rPr>
        <sz val="10"/>
        <color theme="0"/>
        <rFont val="Arial"/>
        <family val="2"/>
      </rPr>
      <t>- e.g. usage of data confirming 
  the credit history of customers 
  or usage of information concerning the 
  check of the inventory status</t>
    </r>
  </si>
  <si>
    <r>
      <t xml:space="preserve">Establishment and control of general standards throughout the supply chain
</t>
    </r>
    <r>
      <rPr>
        <sz val="10"/>
        <color theme="0"/>
        <rFont val="Arial"/>
        <family val="2"/>
      </rPr>
      <t xml:space="preserve">- vehicle to trigger compliance of 
  standards within the network of 
  partners in the system
- verification of self-reported 
  data of supply chain entities
- e.g. quality and weight 
          standards
</t>
    </r>
  </si>
  <si>
    <r>
      <t xml:space="preserve">Accountability of single user for actions in the system through permanent storage of records (also historical) 
</t>
    </r>
    <r>
      <rPr>
        <sz val="10"/>
        <color theme="0"/>
        <rFont val="Arial"/>
        <family val="2"/>
      </rPr>
      <t>- Who is doing what, where and when?</t>
    </r>
  </si>
  <si>
    <t>Traceability of goods (supply chain provenance)</t>
  </si>
  <si>
    <r>
      <t xml:space="preserve">Automation of contract life and autonomous transactions
</t>
    </r>
    <r>
      <rPr>
        <sz val="10"/>
        <color theme="0"/>
        <rFont val="Arial"/>
        <family val="2"/>
      </rPr>
      <t>- improved compliance
- mitigation of risk 
- enhancement in security
- increase of efficency
- dispensability of a 
   middleman in exchange of 
   goods</t>
    </r>
  </si>
  <si>
    <t xml:space="preserve">Detection of fake or counterfeit goods or entities as source of insecurity
</t>
  </si>
  <si>
    <r>
      <t xml:space="preserve">Decentralised crowd validation of goods and entities (dispensability of a trusted third party)
</t>
    </r>
    <r>
      <rPr>
        <sz val="10"/>
        <color theme="0"/>
        <rFont val="Arial"/>
        <family val="2"/>
      </rPr>
      <t>- decision according to the 
   common good of users
- no discrimination of single user 
   opinion</t>
    </r>
  </si>
  <si>
    <t xml:space="preserve">Fraud detection through traceability of goods and records
</t>
  </si>
  <si>
    <r>
      <t xml:space="preserve">Simplification of backoffice processes
</t>
    </r>
    <r>
      <rPr>
        <sz val="10"/>
        <color theme="0"/>
        <rFont val="Arial"/>
        <family val="2"/>
      </rPr>
      <t>- e.g. reduction of human error</t>
    </r>
  </si>
  <si>
    <t xml:space="preserve">Enhanced identification of defective products
- e.g. avoidance of return costs 
         and double transportation 
         costs
</t>
  </si>
  <si>
    <t xml:space="preserve">Expiremental </t>
  </si>
  <si>
    <t>Conceptual</t>
  </si>
  <si>
    <t>Conceptual with use case</t>
  </si>
  <si>
    <t>Conceptual with use case and game theoretical approach</t>
  </si>
  <si>
    <t>Conceptual with mathematical simulation</t>
  </si>
  <si>
    <t>Literatur review</t>
  </si>
  <si>
    <t>Experimental / quantitative</t>
  </si>
  <si>
    <t>(Viewpoint Paper) with use case and literature review</t>
  </si>
  <si>
    <t>Conceptual with  qualitative approach</t>
  </si>
  <si>
    <t>Qualitiative with use cases</t>
  </si>
  <si>
    <t xml:space="preserve">Qualitiative </t>
  </si>
  <si>
    <t>Qualitiative</t>
  </si>
  <si>
    <t>Qualitative</t>
  </si>
  <si>
    <t>Conceptual with literature review</t>
  </si>
  <si>
    <t>Conceptual with quantitiative approach</t>
  </si>
  <si>
    <t>Literature review</t>
  </si>
  <si>
    <t>Theoretical review</t>
  </si>
  <si>
    <t>Qualitative with use case</t>
  </si>
  <si>
    <t>Qualitiative with use case</t>
  </si>
  <si>
    <t>Firstly, a permissioned energy blockchain system is introduced to implement secure charging services for EVs with the execution of smart contracts. Secondly, a reputation based delegated Byzantine fault tolerance (DBFT) consensus algorithm is proposed to efﬁciently achieve the consensus in the permissioned blockchain. Thirdly, based on the contract theory, the optimal contracts are analyzed and designed to satisfy EVs’ individual needs for energy sources while maximizing the operator’s utility. Furthermore, a novel energy allocation mechanism is proposed to allocate the limited renewable energy for EVs.</t>
  </si>
  <si>
    <t>solution that addresses this gap through a peer-to-peer architecture that can support the increasing demand for visibility and timely delivery of information during the physical distribution phase of supply chain.</t>
  </si>
  <si>
    <t>Archivement of disruptive transformation in digital supply chains and networks through blockchain technology.</t>
  </si>
  <si>
    <t>Higher level of supply chain transparency through Blockchain.</t>
  </si>
  <si>
    <t>Trust bit which provides security and reliability for each IVs broadcasted data. The proposal also includes a reward system, which can exchange some TB among IVs, during successful communication.</t>
  </si>
  <si>
    <t xml:space="preserve">A Blockchain based crypto Trust point (cTp) mechanism for IV communication. Using cTp in the IVs communication environment can provide IV data security and reliability. </t>
  </si>
  <si>
    <t>In order to provide a secured vehicle communication and to build reliance communication among vehicles, a distributive trust management scheme for VANET to verify the correctness of the message based on the controlling of the vehicle ’behavior by a miner and the credibility of message by a CH is proposed.</t>
  </si>
  <si>
    <t>An algorithm to guarante the execution of energy recharges is proposed.</t>
  </si>
  <si>
    <t xml:space="preserve">It is propsed: How to apply DLT to achieve a higher level of efficiency through consistent data store, automated work flow process, and tamper-proof transaction history for provenance in the supply chain. </t>
  </si>
  <si>
    <t>Development of a pharmacosurveillance blockchain system.</t>
  </si>
  <si>
    <t xml:space="preserve"> Introduction of the blockchain technology to build trust and reliability in peer-topeer networks with topologies similar to IV communication.</t>
  </si>
  <si>
    <t>Model to reduce the Peak-to-Average ratio to beneﬁt an electrical grid, and also smoothen the dips in the load proﬁle caused by supply constraints.</t>
  </si>
  <si>
    <t>In this paper, a novel hybrid network architecture for the smart city by leveraging the strength of emerging Software Defined Networking and blockchain technologies is proposed, to achieve efficiency and address the current limitations.</t>
  </si>
  <si>
    <t>In this paper,  a real-time system that incorporates the concepts of prioritization and cryptocurrency, named SMERCOIN, to incentivize electric vehicle users to collectively charge with a renewable energy-friendly schedule is proposed.</t>
  </si>
  <si>
    <t>﻿In ﻿this ﻿paper,﻿ ﻿to ﻿build ﻿a ﻿LCL ﻿Export ﻿Platform﻿ (LEP)﻿ using ﻿the ﻿blockchain﻿ concept ﻿to ﻿optimize﻿ the﻿ LCL ﻿operations ﻿for international﻿ trading, ﻿by﻿ integrating ﻿and ﻿sharing ﻿information ﻿among ﻿forwarder﻿ agencies ﻿and﻿ their﻿ clients is proposed.</t>
  </si>
  <si>
    <t>Decentralized ledger usually suﬀers from low performance and lack of capability to protect information stored on the ledger. To overcome these challenges, CoC (supply chain on blockchain) is proposed, a novel supply chain management system based on a hybrid decentralized ledger with a novel twostep block construction mechanism.</t>
  </si>
  <si>
    <t>(If applicable) Hypothesis / Props</t>
  </si>
  <si>
    <t>Implementation of a blockchain architecture within the wood chain electronic traceability</t>
  </si>
  <si>
    <t xml:space="preserve">The model is based on the integration of three adoption theories- technology acceptance model (TAM), technology readiness index (TRI) and the theory of planned behaviour (TPB). </t>
  </si>
  <si>
    <t xml:space="preserve">Through the illustrative case of Backfeed, a new system of value is envisioned, comprising three layers: (a) production of value; (b) record of value; and (c) actualisation of value. </t>
  </si>
  <si>
    <t>This paper introduces an independent, crowd-validated, online shipment tracking framework that complements current enterprise-based SC management solutions.</t>
  </si>
  <si>
    <t xml:space="preserve">A BC-based architecture to protect the privacy of users and to increase the security of the vehicular ecosystem is proposed. Wireless remote software updates and other emerging services such as dynamic vehicle insurance fees are used to illustrate the efficacy of the proposed security architecture. </t>
  </si>
  <si>
    <t>In this paper, a vehicle network architecture based on blockchain in the smart city (Block-VN) is proposed. Block-VN is a reliable and secure architecture that operates in a distributed way to build the new distributed transport management system.</t>
  </si>
  <si>
    <t>tumbwl2011/14</t>
  </si>
  <si>
    <t>scholar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</si>
</sst>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color rgb="FF000000"/>
      <name val="Arial"/>
    </font>
    <font>
      <sz val="10"/>
      <name val="Arial"/>
      <family val="2"/>
    </font>
    <font>
      <b/>
      <sz val="18"/>
      <name val="Arial"/>
      <family val="2"/>
    </font>
    <font>
      <b/>
      <sz val="10"/>
      <name val="Arial"/>
      <family val="2"/>
    </font>
    <font>
      <b/>
      <sz val="10"/>
      <name val="Arial"/>
      <family val="2"/>
    </font>
    <font>
      <b/>
      <sz val="10"/>
      <name val="Arial"/>
      <family val="2"/>
    </font>
    <font>
      <sz val="10"/>
      <name val="Arial"/>
      <family val="2"/>
    </font>
    <font>
      <sz val="10"/>
      <color rgb="FF000000"/>
      <name val="Arial"/>
      <family val="2"/>
    </font>
    <font>
      <b/>
      <sz val="10"/>
      <color rgb="FF000000"/>
      <name val="Arial"/>
      <family val="2"/>
    </font>
    <font>
      <u/>
      <sz val="10"/>
      <color theme="10"/>
      <name val="Arial"/>
      <family val="2"/>
    </font>
    <font>
      <b/>
      <sz val="12"/>
      <color theme="0"/>
      <name val="Arial"/>
      <family val="2"/>
    </font>
    <font>
      <sz val="12"/>
      <color rgb="FF000000"/>
      <name val="Arial"/>
      <family val="2"/>
    </font>
    <font>
      <sz val="12"/>
      <color theme="0"/>
      <name val="Arial"/>
      <family val="2"/>
    </font>
    <font>
      <b/>
      <sz val="12"/>
      <name val="Arial"/>
      <family val="2"/>
    </font>
    <font>
      <b/>
      <sz val="12"/>
      <color rgb="FF000000"/>
      <name val="Arial"/>
      <family val="2"/>
    </font>
    <font>
      <b/>
      <sz val="18"/>
      <name val="Arial"/>
      <family val="2"/>
    </font>
    <font>
      <sz val="9"/>
      <color rgb="FF000000"/>
      <name val="Arial"/>
      <family val="2"/>
    </font>
    <font>
      <sz val="9"/>
      <name val="Arial"/>
      <family val="2"/>
    </font>
    <font>
      <sz val="10"/>
      <color rgb="FF505050"/>
      <name val="Arial"/>
      <family val="2"/>
    </font>
    <font>
      <sz val="10"/>
      <color rgb="FF535353"/>
      <name val="Arial"/>
      <family val="2"/>
    </font>
    <font>
      <sz val="10"/>
      <color rgb="FF333333"/>
      <name val="Arial"/>
      <family val="2"/>
    </font>
    <font>
      <sz val="9"/>
      <color rgb="FF000000"/>
      <name val="Arial"/>
      <family val="2"/>
    </font>
    <font>
      <sz val="10"/>
      <color theme="1"/>
      <name val="Arial"/>
      <family val="2"/>
    </font>
    <font>
      <b/>
      <sz val="10"/>
      <color theme="0"/>
      <name val="Arial"/>
      <family val="2"/>
    </font>
    <font>
      <b/>
      <sz val="10"/>
      <color theme="1"/>
      <name val="Arial"/>
      <family val="2"/>
    </font>
    <font>
      <sz val="10"/>
      <color rgb="FF2A2D35"/>
      <name val="Arial"/>
      <family val="2"/>
    </font>
    <font>
      <sz val="10"/>
      <color theme="0"/>
      <name val="Arial"/>
      <family val="2"/>
    </font>
    <font>
      <sz val="10"/>
      <color rgb="FF323232"/>
      <name val="Arial"/>
      <family val="2"/>
    </font>
    <font>
      <b/>
      <sz val="10"/>
      <color rgb="FF000000"/>
      <name val="Wingdings2"/>
    </font>
    <font>
      <sz val="10"/>
      <color rgb="FF000000"/>
      <name val="Wingdings2"/>
    </font>
    <font>
      <b/>
      <sz val="10"/>
      <color rgb="FF20292A"/>
      <name val="Arial"/>
      <family val="2"/>
    </font>
    <font>
      <b/>
      <sz val="9"/>
      <color rgb="FF000000"/>
      <name val="Arial"/>
      <family val="2"/>
    </font>
    <font>
      <b/>
      <sz val="16"/>
      <color theme="0"/>
      <name val="Arial"/>
      <family val="2"/>
    </font>
    <font>
      <b/>
      <sz val="11"/>
      <color theme="0"/>
      <name val="Arial"/>
      <family val="2"/>
    </font>
    <font>
      <b/>
      <sz val="20"/>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theme="0"/>
        <bgColor theme="0" tint="-0.14999847407452621"/>
      </patternFill>
    </fill>
    <fill>
      <patternFill patternType="solid">
        <fgColor theme="1"/>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249977111117893"/>
        <bgColor rgb="FF999999"/>
      </patternFill>
    </fill>
    <fill>
      <patternFill patternType="solid">
        <fgColor rgb="FF7030A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4" tint="0.39997558519241921"/>
        <bgColor theme="1"/>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7030A0"/>
        <bgColor rgb="FFFFFFFF"/>
      </patternFill>
    </fill>
    <fill>
      <patternFill patternType="solid">
        <fgColor theme="1" tint="4.9989318521683403E-2"/>
        <bgColor indexed="64"/>
      </patternFill>
    </fill>
  </fills>
  <borders count="13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theme="1"/>
      </top>
      <bottom style="thin">
        <color indexed="64"/>
      </bottom>
      <diagonal/>
    </border>
    <border>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theme="1"/>
      </top>
      <bottom style="thin">
        <color theme="1"/>
      </bottom>
      <diagonal/>
    </border>
    <border>
      <left/>
      <right/>
      <top style="thin">
        <color theme="1"/>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style="thin">
        <color rgb="FF000000"/>
      </bottom>
      <diagonal/>
    </border>
    <border>
      <left style="thick">
        <color indexed="64"/>
      </left>
      <right/>
      <top/>
      <bottom/>
      <diagonal/>
    </border>
    <border>
      <left/>
      <right style="thick">
        <color indexed="64"/>
      </right>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ck">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theme="0"/>
      </left>
      <right/>
      <top/>
      <bottom style="thick">
        <color indexed="64"/>
      </bottom>
      <diagonal/>
    </border>
    <border>
      <left style="thin">
        <color theme="0"/>
      </left>
      <right style="thin">
        <color theme="0"/>
      </right>
      <top/>
      <bottom style="thick">
        <color indexed="64"/>
      </bottom>
      <diagonal/>
    </border>
    <border>
      <left/>
      <right style="thin">
        <color theme="0"/>
      </right>
      <top/>
      <bottom style="thick">
        <color indexed="64"/>
      </bottom>
      <diagonal/>
    </border>
    <border>
      <left style="thick">
        <color theme="0"/>
      </left>
      <right style="thin">
        <color theme="0"/>
      </right>
      <top style="thin">
        <color theme="0"/>
      </top>
      <bottom style="thick">
        <color indexed="64"/>
      </bottom>
      <diagonal/>
    </border>
    <border>
      <left style="thick">
        <color theme="0"/>
      </left>
      <right/>
      <top/>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right/>
      <top/>
      <bottom style="thick">
        <color theme="0"/>
      </bottom>
      <diagonal/>
    </border>
    <border>
      <left/>
      <right/>
      <top/>
      <bottom style="thin">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right style="thick">
        <color theme="0"/>
      </right>
      <top/>
      <bottom/>
      <diagonal/>
    </border>
    <border>
      <left style="thick">
        <color theme="0"/>
      </left>
      <right/>
      <top style="thick">
        <color theme="0"/>
      </top>
      <bottom style="thick">
        <color theme="0"/>
      </bottom>
      <diagonal/>
    </border>
    <border>
      <left style="thick">
        <color theme="0"/>
      </left>
      <right style="thin">
        <color indexed="64"/>
      </right>
      <top style="thin">
        <color indexed="64"/>
      </top>
      <bottom style="thin">
        <color indexed="64"/>
      </bottom>
      <diagonal/>
    </border>
    <border>
      <left style="thick">
        <color theme="0"/>
      </left>
      <right style="thin">
        <color indexed="64"/>
      </right>
      <top style="thin">
        <color indexed="64"/>
      </top>
      <bottom/>
      <diagonal/>
    </border>
    <border>
      <left style="thick">
        <color theme="1"/>
      </left>
      <right style="thin">
        <color indexed="64"/>
      </right>
      <top style="thick">
        <color indexed="64"/>
      </top>
      <bottom style="thin">
        <color indexed="64"/>
      </bottom>
      <diagonal/>
    </border>
    <border>
      <left style="thick">
        <color theme="0"/>
      </left>
      <right style="thick">
        <color theme="1"/>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style="thick">
        <color theme="0"/>
      </right>
      <top style="thin">
        <color theme="0"/>
      </top>
      <bottom style="thin">
        <color theme="0"/>
      </bottom>
      <diagonal/>
    </border>
    <border>
      <left style="thick">
        <color theme="0"/>
      </left>
      <right style="thick">
        <color theme="0"/>
      </right>
      <top style="thin">
        <color theme="0"/>
      </top>
      <bottom/>
      <diagonal/>
    </border>
    <border>
      <left style="thick">
        <color theme="0"/>
      </left>
      <right/>
      <top style="thick">
        <color theme="0"/>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right style="thin">
        <color theme="0"/>
      </right>
      <top/>
      <bottom style="thick">
        <color theme="0"/>
      </bottom>
      <diagonal/>
    </border>
    <border>
      <left style="thin">
        <color theme="0"/>
      </left>
      <right style="thin">
        <color theme="0"/>
      </right>
      <top style="thick">
        <color theme="0"/>
      </top>
      <bottom style="thin">
        <color theme="0"/>
      </bottom>
      <diagonal/>
    </border>
    <border>
      <left style="thin">
        <color theme="0"/>
      </left>
      <right style="thin">
        <color theme="0"/>
      </right>
      <top/>
      <bottom style="thick">
        <color theme="0"/>
      </bottom>
      <diagonal/>
    </border>
    <border>
      <left style="thin">
        <color theme="0"/>
      </left>
      <right/>
      <top/>
      <bottom style="thin">
        <color theme="0"/>
      </bottom>
      <diagonal/>
    </border>
    <border>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n">
        <color theme="0"/>
      </left>
      <right style="thick">
        <color theme="0"/>
      </right>
      <top style="thin">
        <color theme="0"/>
      </top>
      <bottom style="thick">
        <color theme="0"/>
      </bottom>
      <diagonal/>
    </border>
    <border>
      <left/>
      <right/>
      <top style="thin">
        <color theme="0"/>
      </top>
      <bottom/>
      <diagonal/>
    </border>
    <border>
      <left/>
      <right style="thin">
        <color indexed="64"/>
      </right>
      <top style="thin">
        <color theme="0"/>
      </top>
      <bottom/>
      <diagonal/>
    </border>
    <border>
      <left style="thin">
        <color indexed="64"/>
      </left>
      <right/>
      <top style="thin">
        <color theme="0"/>
      </top>
      <bottom style="thin">
        <color indexed="64"/>
      </bottom>
      <diagonal/>
    </border>
    <border>
      <left style="thin">
        <color theme="0"/>
      </left>
      <right/>
      <top style="thin">
        <color theme="0"/>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1"/>
      </bottom>
      <diagonal/>
    </border>
    <border>
      <left style="thin">
        <color theme="0"/>
      </left>
      <right style="thin">
        <color indexed="64"/>
      </right>
      <top style="thin">
        <color theme="0"/>
      </top>
      <bottom style="thin">
        <color theme="0"/>
      </bottom>
      <diagonal/>
    </border>
    <border>
      <left style="thin">
        <color theme="1"/>
      </left>
      <right style="thin">
        <color theme="0"/>
      </right>
      <top style="thick">
        <color theme="0"/>
      </top>
      <bottom style="thin">
        <color theme="0"/>
      </bottom>
      <diagonal/>
    </border>
    <border>
      <left/>
      <right style="thin">
        <color indexed="64"/>
      </right>
      <top style="thin">
        <color theme="0"/>
      </top>
      <bottom style="thin">
        <color theme="1"/>
      </bottom>
      <diagonal/>
    </border>
    <border>
      <left/>
      <right/>
      <top style="thin">
        <color theme="0"/>
      </top>
      <bottom style="thin">
        <color theme="1"/>
      </bottom>
      <diagonal/>
    </border>
    <border>
      <left/>
      <right style="thin">
        <color theme="0"/>
      </right>
      <top style="thin">
        <color theme="0"/>
      </top>
      <bottom style="thin">
        <color theme="0"/>
      </bottom>
      <diagonal/>
    </border>
    <border>
      <left style="thin">
        <color theme="0"/>
      </left>
      <right/>
      <top/>
      <bottom/>
      <diagonal/>
    </border>
    <border>
      <left style="thin">
        <color rgb="FF000000"/>
      </left>
      <right style="thin">
        <color rgb="FF000000"/>
      </right>
      <top style="thin">
        <color theme="0"/>
      </top>
      <bottom style="thin">
        <color rgb="FF000000"/>
      </bottom>
      <diagonal/>
    </border>
    <border>
      <left style="thin">
        <color theme="0"/>
      </left>
      <right style="thin">
        <color theme="0"/>
      </right>
      <top style="thin">
        <color rgb="FF000000"/>
      </top>
      <bottom/>
      <diagonal/>
    </border>
    <border>
      <left style="thin">
        <color rgb="FF000000"/>
      </left>
      <right style="thin">
        <color indexed="64"/>
      </right>
      <top style="thin">
        <color theme="0"/>
      </top>
      <bottom style="thin">
        <color rgb="FF000000"/>
      </bottom>
      <diagonal/>
    </border>
    <border>
      <left style="thin">
        <color theme="0"/>
      </left>
      <right/>
      <top style="thin">
        <color rgb="FF000000"/>
      </top>
      <bottom/>
      <diagonal/>
    </border>
    <border>
      <left style="thin">
        <color indexed="64"/>
      </left>
      <right/>
      <top style="thin">
        <color theme="0"/>
      </top>
      <bottom/>
      <diagonal/>
    </border>
    <border>
      <left style="thin">
        <color theme="0"/>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theme="0"/>
      </right>
      <top style="double">
        <color indexed="64"/>
      </top>
      <bottom style="thin">
        <color indexed="64"/>
      </bottom>
      <diagonal/>
    </border>
    <border>
      <left style="thin">
        <color indexed="64"/>
      </left>
      <right style="thin">
        <color indexed="64"/>
      </right>
      <top style="thick">
        <color theme="0"/>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theme="1"/>
      </left>
      <right/>
      <top style="double">
        <color indexed="64"/>
      </top>
      <bottom/>
      <diagonal/>
    </border>
    <border>
      <left style="thick">
        <color indexed="64"/>
      </left>
      <right/>
      <top style="double">
        <color indexed="64"/>
      </top>
      <bottom style="thin">
        <color indexed="64"/>
      </bottom>
      <diagonal/>
    </border>
    <border>
      <left/>
      <right style="thin">
        <color theme="0"/>
      </right>
      <top/>
      <bottom/>
      <diagonal/>
    </border>
    <border>
      <left style="thin">
        <color theme="0"/>
      </left>
      <right style="thick">
        <color indexed="64"/>
      </right>
      <top style="thin">
        <color theme="0"/>
      </top>
      <bottom/>
      <diagonal/>
    </border>
    <border>
      <left style="thin">
        <color theme="0"/>
      </left>
      <right style="thick">
        <color indexed="64"/>
      </right>
      <top/>
      <bottom style="medium">
        <color indexed="64"/>
      </bottom>
      <diagonal/>
    </border>
    <border>
      <left/>
      <right/>
      <top style="thick">
        <color theme="0"/>
      </top>
      <bottom/>
      <diagonal/>
    </border>
    <border>
      <left style="thin">
        <color theme="0"/>
      </left>
      <right/>
      <top style="thin">
        <color theme="0"/>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ck">
        <color indexed="64"/>
      </right>
      <top style="thin">
        <color indexed="64"/>
      </top>
      <bottom style="thin">
        <color indexed="64"/>
      </bottom>
      <diagonal/>
    </border>
    <border>
      <left style="thin">
        <color theme="0"/>
      </left>
      <right style="thick">
        <color indexed="64"/>
      </right>
      <top/>
      <bottom style="thin">
        <color indexed="64"/>
      </bottom>
      <diagonal/>
    </border>
    <border>
      <left style="thin">
        <color theme="0"/>
      </left>
      <right style="thin">
        <color theme="0"/>
      </right>
      <top/>
      <bottom/>
      <diagonal/>
    </border>
    <border>
      <left style="thick">
        <color theme="0"/>
      </left>
      <right style="thin">
        <color theme="0"/>
      </right>
      <top/>
      <bottom/>
      <diagonal/>
    </border>
    <border>
      <left style="thin">
        <color theme="0"/>
      </left>
      <right style="thick">
        <color theme="0"/>
      </right>
      <top/>
      <bottom style="thick">
        <color indexed="64"/>
      </bottom>
      <diagonal/>
    </border>
    <border>
      <left/>
      <right/>
      <top style="thin">
        <color theme="0"/>
      </top>
      <bottom style="thin">
        <color theme="0"/>
      </bottom>
      <diagonal/>
    </border>
    <border>
      <left/>
      <right style="thick">
        <color theme="0"/>
      </right>
      <top style="thin">
        <color theme="0"/>
      </top>
      <bottom style="thin">
        <color theme="0"/>
      </bottom>
      <diagonal/>
    </border>
    <border>
      <left style="thick">
        <color theme="0"/>
      </left>
      <right/>
      <top style="thin">
        <color theme="0"/>
      </top>
      <bottom style="thin">
        <color theme="0"/>
      </bottom>
      <diagonal/>
    </border>
    <border>
      <left style="thin">
        <color rgb="FF000000"/>
      </left>
      <right style="thin">
        <color rgb="FF000000"/>
      </right>
      <top style="thin">
        <color rgb="FF000000"/>
      </top>
      <bottom/>
      <diagonal/>
    </border>
    <border>
      <left style="thin">
        <color theme="0"/>
      </left>
      <right style="thin">
        <color theme="0"/>
      </right>
      <top/>
      <bottom style="thin">
        <color indexed="64"/>
      </bottom>
      <diagonal/>
    </border>
    <border>
      <left style="thin">
        <color theme="0"/>
      </left>
      <right style="thin">
        <color theme="0"/>
      </right>
      <top/>
      <bottom style="thin">
        <color rgb="FF000000"/>
      </bottom>
      <diagonal/>
    </border>
    <border>
      <left style="thin">
        <color indexed="64"/>
      </left>
      <right style="thin">
        <color theme="0"/>
      </right>
      <top style="thin">
        <color theme="0"/>
      </top>
      <bottom style="thin">
        <color theme="0"/>
      </bottom>
      <diagonal/>
    </border>
    <border>
      <left style="thin">
        <color indexed="64"/>
      </left>
      <right style="thin">
        <color theme="0"/>
      </right>
      <top/>
      <bottom style="thin">
        <color theme="0"/>
      </bottom>
      <diagonal/>
    </border>
    <border>
      <left/>
      <right/>
      <top/>
      <bottom style="thin">
        <color rgb="FF000000"/>
      </bottom>
      <diagonal/>
    </border>
    <border>
      <left/>
      <right style="thin">
        <color theme="0"/>
      </right>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bottom style="thin">
        <color theme="0"/>
      </bottom>
      <diagonal/>
    </border>
    <border>
      <left/>
      <right style="thin">
        <color rgb="FF000000"/>
      </right>
      <top style="thin">
        <color theme="0"/>
      </top>
      <bottom style="thin">
        <color theme="0"/>
      </bottom>
      <diagonal/>
    </border>
    <border>
      <left/>
      <right style="thin">
        <color rgb="FF000000"/>
      </right>
      <top/>
      <bottom style="thin">
        <color theme="0"/>
      </bottom>
      <diagonal/>
    </border>
    <border>
      <left style="thin">
        <color rgb="FF000000"/>
      </left>
      <right style="thin">
        <color indexed="64"/>
      </right>
      <top style="thin">
        <color rgb="FF000000"/>
      </top>
      <bottom style="thin">
        <color rgb="FF000000"/>
      </bottom>
      <diagonal/>
    </border>
  </borders>
  <cellStyleXfs count="3">
    <xf numFmtId="0" fontId="0" fillId="0" borderId="0"/>
    <xf numFmtId="0" fontId="9" fillId="0" borderId="0" applyNumberFormat="0" applyFill="0" applyBorder="0" applyAlignment="0" applyProtection="0"/>
    <xf numFmtId="0" fontId="7" fillId="0" borderId="0"/>
  </cellStyleXfs>
  <cellXfs count="381">
    <xf numFmtId="0" fontId="0" fillId="0" borderId="0" xfId="0"/>
    <xf numFmtId="0" fontId="1" fillId="0" borderId="0" xfId="0" applyFont="1"/>
    <xf numFmtId="0" fontId="2" fillId="0" borderId="0" xfId="0" applyFont="1"/>
    <xf numFmtId="10" fontId="1" fillId="0" borderId="0" xfId="0" applyNumberFormat="1" applyFont="1"/>
    <xf numFmtId="0" fontId="4" fillId="2" borderId="0" xfId="0" applyFont="1" applyFill="1" applyAlignment="1">
      <alignment vertical="top" wrapText="1"/>
    </xf>
    <xf numFmtId="0" fontId="1" fillId="2" borderId="0" xfId="0" applyFont="1" applyFill="1"/>
    <xf numFmtId="0" fontId="7" fillId="0" borderId="0" xfId="0" applyFont="1"/>
    <xf numFmtId="0" fontId="8" fillId="0" borderId="0" xfId="0" applyFont="1"/>
    <xf numFmtId="0" fontId="5" fillId="0" borderId="0" xfId="0" applyFont="1"/>
    <xf numFmtId="0" fontId="0" fillId="0" borderId="0" xfId="0" applyAlignment="1">
      <alignment horizontal="center"/>
    </xf>
    <xf numFmtId="0" fontId="3" fillId="0" borderId="0" xfId="0" applyFont="1" applyAlignment="1">
      <alignment horizontal="center"/>
    </xf>
    <xf numFmtId="0" fontId="13" fillId="0" borderId="0" xfId="0" applyFont="1"/>
    <xf numFmtId="0" fontId="15" fillId="0" borderId="0" xfId="0" applyFont="1"/>
    <xf numFmtId="0" fontId="6" fillId="0" borderId="0" xfId="0" applyFont="1"/>
    <xf numFmtId="0" fontId="16" fillId="0" borderId="0" xfId="0" applyFont="1"/>
    <xf numFmtId="0" fontId="6" fillId="0" borderId="0" xfId="0" applyFont="1" applyAlignment="1">
      <alignment horizontal="left"/>
    </xf>
    <xf numFmtId="0" fontId="6" fillId="0" borderId="0" xfId="0" applyFont="1" applyAlignment="1">
      <alignment horizontal="left" wrapText="1"/>
    </xf>
    <xf numFmtId="0" fontId="0" fillId="0" borderId="0" xfId="0" applyAlignment="1">
      <alignment wrapText="1"/>
    </xf>
    <xf numFmtId="0" fontId="14" fillId="0" borderId="0" xfId="0" applyFont="1"/>
    <xf numFmtId="0" fontId="12" fillId="0" borderId="0" xfId="0" applyFont="1"/>
    <xf numFmtId="0" fontId="3" fillId="0" borderId="0" xfId="0" applyFont="1"/>
    <xf numFmtId="0" fontId="11" fillId="0" borderId="0" xfId="0" applyFont="1"/>
    <xf numFmtId="0" fontId="16" fillId="3" borderId="0" xfId="0" applyFont="1" applyFill="1"/>
    <xf numFmtId="0" fontId="16" fillId="0" borderId="0" xfId="0" applyFont="1" applyAlignment="1">
      <alignment horizontal="center"/>
    </xf>
    <xf numFmtId="0" fontId="1" fillId="0" borderId="0" xfId="0" applyFont="1" applyAlignment="1">
      <alignment horizontal="left"/>
    </xf>
    <xf numFmtId="0" fontId="0" fillId="3" borderId="0" xfId="0" applyFill="1"/>
    <xf numFmtId="0" fontId="22" fillId="0" borderId="0" xfId="0" applyFont="1"/>
    <xf numFmtId="0" fontId="22" fillId="3" borderId="0" xfId="0" applyFont="1" applyFill="1"/>
    <xf numFmtId="0" fontId="22" fillId="5" borderId="0" xfId="0" applyFont="1" applyFill="1"/>
    <xf numFmtId="0" fontId="0" fillId="0" borderId="15" xfId="0" applyBorder="1"/>
    <xf numFmtId="0" fontId="13" fillId="0" borderId="0" xfId="0" applyFont="1" applyAlignment="1">
      <alignment horizontal="left"/>
    </xf>
    <xf numFmtId="0" fontId="1" fillId="3" borderId="0" xfId="0" applyFont="1" applyFill="1"/>
    <xf numFmtId="0" fontId="19" fillId="3" borderId="0" xfId="0" applyFont="1" applyFill="1"/>
    <xf numFmtId="0" fontId="1" fillId="3" borderId="21" xfId="0" applyFont="1" applyFill="1" applyBorder="1"/>
    <xf numFmtId="0" fontId="1" fillId="3" borderId="19" xfId="0" applyFont="1" applyFill="1" applyBorder="1"/>
    <xf numFmtId="0" fontId="1" fillId="3" borderId="21" xfId="0" applyFont="1" applyFill="1" applyBorder="1" applyAlignment="1">
      <alignment wrapText="1"/>
    </xf>
    <xf numFmtId="0" fontId="1" fillId="3" borderId="0" xfId="0" applyFont="1" applyFill="1" applyAlignment="1">
      <alignment wrapText="1"/>
    </xf>
    <xf numFmtId="0" fontId="1" fillId="3" borderId="20" xfId="0" applyFont="1" applyFill="1" applyBorder="1"/>
    <xf numFmtId="0" fontId="6" fillId="3" borderId="0" xfId="0" applyFont="1" applyFill="1"/>
    <xf numFmtId="3" fontId="1" fillId="3" borderId="20" xfId="0" applyNumberFormat="1" applyFont="1" applyFill="1" applyBorder="1"/>
    <xf numFmtId="3" fontId="1" fillId="3" borderId="21" xfId="0" applyNumberFormat="1" applyFont="1" applyFill="1" applyBorder="1" applyAlignment="1">
      <alignment wrapText="1"/>
    </xf>
    <xf numFmtId="0" fontId="1" fillId="3" borderId="22" xfId="0" applyFont="1" applyFill="1" applyBorder="1" applyAlignment="1">
      <alignment wrapText="1"/>
    </xf>
    <xf numFmtId="0" fontId="7" fillId="3" borderId="0" xfId="0" applyFont="1" applyFill="1"/>
    <xf numFmtId="0" fontId="7" fillId="3" borderId="20" xfId="0" applyFont="1" applyFill="1" applyBorder="1"/>
    <xf numFmtId="0" fontId="20" fillId="0" borderId="1" xfId="0" applyFont="1" applyBorder="1" applyAlignment="1">
      <alignment horizontal="left" vertical="center" wrapText="1"/>
    </xf>
    <xf numFmtId="0" fontId="7"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7" fillId="0" borderId="0" xfId="0" applyFont="1" applyAlignment="1">
      <alignment horizontal="left" vertical="center" wrapText="1"/>
    </xf>
    <xf numFmtId="0" fontId="1" fillId="0" borderId="2" xfId="0" applyFont="1" applyBorder="1" applyAlignment="1">
      <alignment horizontal="left" vertical="center" wrapText="1"/>
    </xf>
    <xf numFmtId="0" fontId="25" fillId="0" borderId="8" xfId="0" applyFont="1" applyBorder="1" applyAlignment="1">
      <alignment horizontal="left" vertical="center" wrapText="1"/>
    </xf>
    <xf numFmtId="0" fontId="1" fillId="7" borderId="1" xfId="0" applyFont="1" applyFill="1" applyBorder="1" applyAlignment="1">
      <alignment horizontal="left" vertical="center" wrapText="1"/>
    </xf>
    <xf numFmtId="0" fontId="1" fillId="0" borderId="4" xfId="0" applyFont="1" applyBorder="1" applyAlignment="1">
      <alignment horizontal="left" vertical="center" wrapText="1"/>
    </xf>
    <xf numFmtId="0" fontId="0" fillId="0" borderId="0" xfId="0" applyAlignment="1">
      <alignment horizontal="left" vertical="center" wrapText="1"/>
    </xf>
    <xf numFmtId="3" fontId="1" fillId="0" borderId="2" xfId="0" applyNumberFormat="1" applyFont="1" applyBorder="1" applyAlignment="1">
      <alignment horizontal="left" vertical="center" wrapText="1"/>
    </xf>
    <xf numFmtId="0" fontId="1" fillId="7" borderId="2" xfId="0" applyFont="1" applyFill="1" applyBorder="1" applyAlignment="1">
      <alignment horizontal="left" vertical="center" wrapText="1"/>
    </xf>
    <xf numFmtId="0" fontId="27" fillId="0" borderId="1" xfId="0" applyFont="1" applyBorder="1" applyAlignment="1">
      <alignment horizontal="left" vertical="center" wrapText="1"/>
    </xf>
    <xf numFmtId="0" fontId="1" fillId="0" borderId="22" xfId="0" applyFont="1" applyBorder="1" applyAlignment="1">
      <alignment horizontal="left" vertical="center" wrapText="1"/>
    </xf>
    <xf numFmtId="0" fontId="9" fillId="0" borderId="2" xfId="1" applyFill="1" applyBorder="1" applyAlignment="1">
      <alignment horizontal="left" vertical="center"/>
    </xf>
    <xf numFmtId="0" fontId="17" fillId="0" borderId="2" xfId="0" applyFont="1" applyBorder="1" applyAlignment="1">
      <alignment horizontal="left" vertical="center" wrapText="1"/>
    </xf>
    <xf numFmtId="0" fontId="28" fillId="0" borderId="0" xfId="0" applyFont="1" applyAlignment="1">
      <alignment horizontal="center" vertical="center"/>
    </xf>
    <xf numFmtId="0" fontId="1" fillId="8" borderId="1" xfId="0" applyFont="1" applyFill="1" applyBorder="1" applyAlignment="1">
      <alignment horizontal="left" vertical="center" wrapText="1"/>
    </xf>
    <xf numFmtId="0" fontId="1" fillId="0" borderId="1" xfId="1" applyFont="1" applyBorder="1" applyAlignment="1">
      <alignment horizontal="left" vertical="center" wrapText="1"/>
    </xf>
    <xf numFmtId="0" fontId="7" fillId="0" borderId="0" xfId="0" applyFont="1" applyAlignment="1">
      <alignment horizontal="left"/>
    </xf>
    <xf numFmtId="0" fontId="6" fillId="0" borderId="16" xfId="0" applyFont="1" applyBorder="1" applyAlignment="1">
      <alignment horizontal="left" wrapText="1"/>
    </xf>
    <xf numFmtId="0" fontId="6" fillId="0" borderId="16" xfId="0" applyFont="1" applyBorder="1" applyAlignment="1">
      <alignment horizontal="left"/>
    </xf>
    <xf numFmtId="0" fontId="7" fillId="0" borderId="16" xfId="0" applyFont="1" applyBorder="1" applyAlignment="1">
      <alignment horizontal="left"/>
    </xf>
    <xf numFmtId="0" fontId="1" fillId="0" borderId="26" xfId="0" applyFont="1" applyBorder="1" applyAlignment="1">
      <alignment horizontal="left" vertical="center" wrapText="1"/>
    </xf>
    <xf numFmtId="3"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8" fillId="0" borderId="2" xfId="0" applyFont="1" applyBorder="1" applyAlignment="1">
      <alignment horizontal="left" vertical="top" wrapText="1"/>
    </xf>
    <xf numFmtId="0" fontId="1" fillId="0" borderId="1" xfId="0" applyFont="1" applyBorder="1" applyAlignment="1">
      <alignment horizontal="left" vertical="top" wrapText="1"/>
    </xf>
    <xf numFmtId="3" fontId="1" fillId="0" borderId="0" xfId="0" applyNumberFormat="1" applyFont="1" applyAlignment="1">
      <alignment horizontal="left" vertical="top" wrapText="1"/>
    </xf>
    <xf numFmtId="0" fontId="7" fillId="0" borderId="1" xfId="0" applyFont="1" applyBorder="1" applyAlignment="1">
      <alignment horizontal="left" vertical="top" wrapText="1"/>
    </xf>
    <xf numFmtId="3" fontId="1"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0" fontId="20" fillId="0" borderId="0" xfId="0" applyFont="1" applyAlignment="1">
      <alignment horizontal="left" vertical="top" wrapText="1"/>
    </xf>
    <xf numFmtId="0" fontId="27" fillId="0" borderId="0" xfId="0" applyFont="1" applyAlignment="1">
      <alignment horizontal="left" vertical="top" wrapText="1"/>
    </xf>
    <xf numFmtId="0" fontId="18" fillId="0" borderId="0" xfId="0" applyFont="1" applyAlignment="1">
      <alignment horizontal="left" vertical="top"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6" xfId="0" applyFont="1" applyBorder="1" applyAlignment="1">
      <alignment horizontal="left" vertical="center" wrapText="1"/>
    </xf>
    <xf numFmtId="0" fontId="7" fillId="0" borderId="6" xfId="0" applyFont="1" applyBorder="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left" vertical="top" wrapText="1"/>
    </xf>
    <xf numFmtId="0" fontId="7" fillId="0" borderId="0" xfId="0" applyFont="1" applyAlignment="1">
      <alignment horizontal="lef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1" fillId="0" borderId="6" xfId="0" applyFont="1" applyBorder="1" applyAlignment="1">
      <alignment horizontal="left" vertical="top" wrapText="1"/>
    </xf>
    <xf numFmtId="0" fontId="6" fillId="0" borderId="1" xfId="0" applyFont="1" applyBorder="1" applyAlignment="1">
      <alignment horizontal="left" vertical="top" wrapText="1"/>
    </xf>
    <xf numFmtId="0" fontId="21" fillId="3" borderId="0" xfId="0" applyFont="1" applyFill="1"/>
    <xf numFmtId="0" fontId="21" fillId="0" borderId="0" xfId="0" applyFont="1" applyAlignment="1">
      <alignment horizontal="center"/>
    </xf>
    <xf numFmtId="0" fontId="8"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left" wrapText="1"/>
    </xf>
    <xf numFmtId="0" fontId="29" fillId="0" borderId="0" xfId="0" applyFont="1" applyAlignment="1">
      <alignment horizontal="left"/>
    </xf>
    <xf numFmtId="0" fontId="29" fillId="0" borderId="0" xfId="0" applyFont="1" applyAlignment="1">
      <alignment horizontal="center" vertical="center"/>
    </xf>
    <xf numFmtId="0" fontId="1" fillId="7" borderId="2" xfId="0" applyFont="1" applyFill="1" applyBorder="1" applyAlignment="1">
      <alignment horizontal="center" vertical="center" wrapText="1"/>
    </xf>
    <xf numFmtId="0" fontId="0" fillId="0" borderId="10" xfId="0" applyBorder="1"/>
    <xf numFmtId="0" fontId="1" fillId="3" borderId="19" xfId="0" applyFont="1" applyFill="1" applyBorder="1" applyAlignment="1">
      <alignment wrapText="1"/>
    </xf>
    <xf numFmtId="0" fontId="7" fillId="3" borderId="0" xfId="0" applyFont="1" applyFill="1" applyAlignment="1">
      <alignment wrapText="1"/>
    </xf>
    <xf numFmtId="0" fontId="7" fillId="3" borderId="16" xfId="0" applyFont="1" applyFill="1" applyBorder="1"/>
    <xf numFmtId="3" fontId="1" fillId="3" borderId="0" xfId="0" applyNumberFormat="1" applyFont="1" applyFill="1"/>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center" vertical="center"/>
    </xf>
    <xf numFmtId="0" fontId="0" fillId="0" borderId="35" xfId="0" applyBorder="1"/>
    <xf numFmtId="0" fontId="0" fillId="0" borderId="34" xfId="0" applyBorder="1"/>
    <xf numFmtId="0" fontId="0" fillId="0" borderId="44" xfId="0" applyBorder="1"/>
    <xf numFmtId="0" fontId="0" fillId="0" borderId="29" xfId="0" applyBorder="1"/>
    <xf numFmtId="0" fontId="34" fillId="0" borderId="0" xfId="0" applyFont="1"/>
    <xf numFmtId="0" fontId="33" fillId="8" borderId="38" xfId="0" applyFont="1" applyFill="1" applyBorder="1" applyAlignment="1">
      <alignment horizontal="center" vertical="center" wrapText="1"/>
    </xf>
    <xf numFmtId="0" fontId="33" fillId="8" borderId="45" xfId="0" applyFont="1" applyFill="1" applyBorder="1" applyAlignment="1">
      <alignment horizontal="center" vertical="center" wrapText="1"/>
    </xf>
    <xf numFmtId="0" fontId="33" fillId="8" borderId="46" xfId="0" applyFont="1" applyFill="1" applyBorder="1" applyAlignment="1">
      <alignment horizontal="center" vertical="center" wrapText="1"/>
    </xf>
    <xf numFmtId="0" fontId="33" fillId="11" borderId="47" xfId="0" applyFont="1" applyFill="1" applyBorder="1" applyAlignment="1">
      <alignment horizontal="center" vertical="center" wrapText="1"/>
    </xf>
    <xf numFmtId="0" fontId="33" fillId="8" borderId="48" xfId="0" applyFont="1" applyFill="1" applyBorder="1" applyAlignment="1">
      <alignment horizontal="center" vertical="center" wrapText="1"/>
    </xf>
    <xf numFmtId="0" fontId="0" fillId="0" borderId="49" xfId="0" applyBorder="1"/>
    <xf numFmtId="0" fontId="0" fillId="0" borderId="53" xfId="0" applyBorder="1"/>
    <xf numFmtId="0" fontId="16" fillId="0" borderId="58" xfId="0" applyFont="1" applyBorder="1"/>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3" fillId="0" borderId="60" xfId="0" applyFont="1" applyBorder="1" applyAlignment="1">
      <alignment horizontal="center" vertical="center"/>
    </xf>
    <xf numFmtId="0" fontId="0" fillId="0" borderId="62" xfId="0" applyBorder="1"/>
    <xf numFmtId="0" fontId="26" fillId="9" borderId="64" xfId="0" applyFont="1" applyFill="1" applyBorder="1" applyAlignment="1">
      <alignment horizontal="left" vertical="center" wrapText="1"/>
    </xf>
    <xf numFmtId="0" fontId="26" fillId="9" borderId="65" xfId="0" applyFont="1" applyFill="1" applyBorder="1" applyAlignment="1">
      <alignment horizontal="left" vertical="center" wrapText="1"/>
    </xf>
    <xf numFmtId="0" fontId="26" fillId="9" borderId="57" xfId="0" applyFont="1" applyFill="1" applyBorder="1" applyAlignment="1">
      <alignment horizontal="left" vertical="center" wrapText="1"/>
    </xf>
    <xf numFmtId="0" fontId="26" fillId="9" borderId="66" xfId="0" applyFont="1" applyFill="1" applyBorder="1" applyAlignment="1">
      <alignment horizontal="left" vertical="center" wrapText="1"/>
    </xf>
    <xf numFmtId="3" fontId="26" fillId="9" borderId="65" xfId="0" applyNumberFormat="1" applyFont="1" applyFill="1" applyBorder="1" applyAlignment="1">
      <alignment horizontal="left" vertical="center" wrapText="1"/>
    </xf>
    <xf numFmtId="0" fontId="26" fillId="9" borderId="67" xfId="0" applyFont="1" applyFill="1" applyBorder="1" applyAlignment="1">
      <alignment horizontal="left" vertical="center" wrapText="1"/>
    </xf>
    <xf numFmtId="0" fontId="23" fillId="9" borderId="63" xfId="0" applyFont="1" applyFill="1" applyBorder="1" applyAlignment="1">
      <alignment horizontal="center" vertical="center" wrapText="1"/>
    </xf>
    <xf numFmtId="0" fontId="16" fillId="0" borderId="15" xfId="0" applyFont="1" applyBorder="1"/>
    <xf numFmtId="0" fontId="30" fillId="12" borderId="7" xfId="0" applyFont="1" applyFill="1" applyBorder="1" applyAlignment="1">
      <alignment horizontal="center" vertical="center" wrapText="1"/>
    </xf>
    <xf numFmtId="0" fontId="30" fillId="12" borderId="31" xfId="0" applyFont="1" applyFill="1" applyBorder="1" applyAlignment="1">
      <alignment horizontal="center" vertical="center" wrapText="1"/>
    </xf>
    <xf numFmtId="0" fontId="23" fillId="9" borderId="59" xfId="0" applyFont="1" applyFill="1" applyBorder="1" applyAlignment="1">
      <alignment horizontal="center" vertical="center" wrapText="1"/>
    </xf>
    <xf numFmtId="0" fontId="26" fillId="14" borderId="65" xfId="0" applyFont="1" applyFill="1" applyBorder="1" applyAlignment="1">
      <alignment horizontal="left" vertical="center" wrapText="1"/>
    </xf>
    <xf numFmtId="0" fontId="9" fillId="4" borderId="2" xfId="1" applyFill="1" applyBorder="1" applyAlignment="1">
      <alignment horizontal="left" vertical="center"/>
    </xf>
    <xf numFmtId="3" fontId="1" fillId="4" borderId="2" xfId="0" applyNumberFormat="1" applyFont="1" applyFill="1" applyBorder="1" applyAlignment="1">
      <alignment horizontal="left" vertical="center" wrapText="1"/>
    </xf>
    <xf numFmtId="0" fontId="1" fillId="0" borderId="58" xfId="0" applyFont="1" applyBorder="1"/>
    <xf numFmtId="0" fontId="7" fillId="0" borderId="53" xfId="0" applyFont="1" applyBorder="1"/>
    <xf numFmtId="3" fontId="1" fillId="0" borderId="24" xfId="0" applyNumberFormat="1" applyFont="1" applyBorder="1" applyAlignment="1">
      <alignment horizontal="left" vertical="center" wrapText="1"/>
    </xf>
    <xf numFmtId="0" fontId="9" fillId="0" borderId="24" xfId="1" applyFill="1" applyBorder="1" applyAlignment="1">
      <alignment horizontal="left" vertical="center"/>
    </xf>
    <xf numFmtId="0" fontId="23" fillId="10" borderId="68" xfId="0" applyFont="1" applyFill="1" applyBorder="1" applyAlignment="1">
      <alignment horizontal="center" vertical="center"/>
    </xf>
    <xf numFmtId="0" fontId="23" fillId="10" borderId="69" xfId="0" applyFont="1" applyFill="1" applyBorder="1" applyAlignment="1">
      <alignment horizontal="center" vertical="center"/>
    </xf>
    <xf numFmtId="0" fontId="0" fillId="0" borderId="70" xfId="0" applyBorder="1"/>
    <xf numFmtId="0" fontId="23" fillId="10" borderId="72" xfId="0" applyFont="1" applyFill="1" applyBorder="1" applyAlignment="1">
      <alignment horizontal="center" vertical="center"/>
    </xf>
    <xf numFmtId="0" fontId="26" fillId="6" borderId="71" xfId="0" applyFont="1" applyFill="1" applyBorder="1" applyAlignment="1">
      <alignment horizontal="center" wrapText="1"/>
    </xf>
    <xf numFmtId="0" fontId="0" fillId="0" borderId="73" xfId="0" applyBorder="1"/>
    <xf numFmtId="0" fontId="0" fillId="0" borderId="54" xfId="0" applyBorder="1"/>
    <xf numFmtId="0" fontId="23" fillId="10" borderId="74" xfId="0" applyFont="1" applyFill="1" applyBorder="1" applyAlignment="1">
      <alignment horizontal="center" vertical="center"/>
    </xf>
    <xf numFmtId="0" fontId="23" fillId="10" borderId="74" xfId="0" applyFont="1" applyFill="1" applyBorder="1" applyAlignment="1">
      <alignment horizontal="center" vertical="center" wrapText="1"/>
    </xf>
    <xf numFmtId="0" fontId="23" fillId="10" borderId="75" xfId="0" applyFont="1" applyFill="1" applyBorder="1" applyAlignment="1">
      <alignment horizontal="center" vertical="center" wrapText="1"/>
    </xf>
    <xf numFmtId="0" fontId="23" fillId="10" borderId="76" xfId="0" applyFont="1" applyFill="1" applyBorder="1" applyAlignment="1">
      <alignment horizontal="center" vertical="center"/>
    </xf>
    <xf numFmtId="3" fontId="1" fillId="0" borderId="24" xfId="0" applyNumberFormat="1" applyFont="1" applyBorder="1" applyAlignment="1">
      <alignment horizontal="right" vertical="center" wrapText="1"/>
    </xf>
    <xf numFmtId="3" fontId="1" fillId="4" borderId="2" xfId="0" applyNumberFormat="1" applyFont="1" applyFill="1" applyBorder="1" applyAlignment="1">
      <alignment horizontal="right" vertical="center" wrapText="1"/>
    </xf>
    <xf numFmtId="3" fontId="1" fillId="0" borderId="2" xfId="0" applyNumberFormat="1" applyFont="1" applyBorder="1" applyAlignment="1">
      <alignment horizontal="right" vertical="center" wrapText="1"/>
    </xf>
    <xf numFmtId="0" fontId="7" fillId="4" borderId="40" xfId="0" applyFont="1" applyFill="1" applyBorder="1" applyAlignment="1">
      <alignment horizontal="right" vertical="center" wrapText="1"/>
    </xf>
    <xf numFmtId="3" fontId="3" fillId="0" borderId="24" xfId="0" applyNumberFormat="1" applyFont="1" applyBorder="1" applyAlignment="1">
      <alignment horizontal="right" vertical="center" wrapText="1"/>
    </xf>
    <xf numFmtId="3" fontId="3" fillId="0" borderId="24" xfId="0" applyNumberFormat="1" applyFont="1" applyBorder="1" applyAlignment="1">
      <alignment horizontal="right" vertical="center"/>
    </xf>
    <xf numFmtId="3" fontId="3" fillId="4" borderId="2" xfId="0" applyNumberFormat="1" applyFont="1" applyFill="1" applyBorder="1" applyAlignment="1">
      <alignment horizontal="right" vertical="center" wrapText="1"/>
    </xf>
    <xf numFmtId="3" fontId="3" fillId="4" borderId="2" xfId="0" applyNumberFormat="1" applyFont="1" applyFill="1" applyBorder="1" applyAlignment="1">
      <alignment horizontal="right" vertical="center"/>
    </xf>
    <xf numFmtId="3" fontId="3" fillId="0" borderId="2" xfId="0" applyNumberFormat="1" applyFont="1" applyBorder="1" applyAlignment="1">
      <alignment horizontal="right" vertical="center"/>
    </xf>
    <xf numFmtId="0" fontId="8" fillId="4" borderId="40" xfId="0" applyFont="1" applyFill="1" applyBorder="1" applyAlignment="1">
      <alignment horizontal="right" vertical="center"/>
    </xf>
    <xf numFmtId="3" fontId="23" fillId="11" borderId="72" xfId="0" applyNumberFormat="1" applyFont="1" applyFill="1" applyBorder="1" applyAlignment="1">
      <alignment vertical="center"/>
    </xf>
    <xf numFmtId="0" fontId="3" fillId="3" borderId="0" xfId="0" applyFont="1" applyFill="1"/>
    <xf numFmtId="0" fontId="24" fillId="0" borderId="0" xfId="0" applyFont="1"/>
    <xf numFmtId="0" fontId="7" fillId="8" borderId="77" xfId="0" applyFont="1" applyFill="1" applyBorder="1"/>
    <xf numFmtId="0" fontId="7" fillId="8" borderId="80" xfId="0" applyFont="1" applyFill="1" applyBorder="1"/>
    <xf numFmtId="0" fontId="23" fillId="15" borderId="83" xfId="0" applyFont="1" applyFill="1" applyBorder="1"/>
    <xf numFmtId="0" fontId="23" fillId="15" borderId="84" xfId="0" applyFont="1" applyFill="1" applyBorder="1"/>
    <xf numFmtId="0" fontId="23" fillId="15" borderId="87" xfId="0" applyFont="1" applyFill="1" applyBorder="1"/>
    <xf numFmtId="0" fontId="23" fillId="11" borderId="22" xfId="0" applyFont="1" applyFill="1" applyBorder="1" applyAlignment="1">
      <alignment horizontal="center" vertical="center"/>
    </xf>
    <xf numFmtId="0" fontId="23" fillId="11" borderId="90" xfId="0" applyFont="1" applyFill="1" applyBorder="1" applyAlignment="1">
      <alignment horizontal="center" vertical="center"/>
    </xf>
    <xf numFmtId="0" fontId="23" fillId="11" borderId="92" xfId="0" applyFont="1" applyFill="1" applyBorder="1" applyAlignment="1">
      <alignment horizontal="center" vertical="center"/>
    </xf>
    <xf numFmtId="0" fontId="0" fillId="0" borderId="16" xfId="0" applyBorder="1"/>
    <xf numFmtId="0" fontId="3" fillId="0" borderId="89" xfId="0" applyFont="1" applyBorder="1" applyAlignment="1">
      <alignment horizontal="center" vertical="center"/>
    </xf>
    <xf numFmtId="0" fontId="3" fillId="0" borderId="1" xfId="0" applyFont="1" applyBorder="1" applyAlignment="1">
      <alignment horizontal="center" vertical="center"/>
    </xf>
    <xf numFmtId="0" fontId="1" fillId="0" borderId="89" xfId="0" applyFont="1" applyBorder="1" applyAlignment="1">
      <alignment horizontal="left" vertical="center"/>
    </xf>
    <xf numFmtId="0" fontId="1" fillId="0" borderId="91" xfId="0" applyFont="1" applyBorder="1" applyAlignment="1">
      <alignment horizontal="left" vertical="center" wrapText="1"/>
    </xf>
    <xf numFmtId="0" fontId="6" fillId="0" borderId="79" xfId="0" applyFont="1" applyBorder="1" applyAlignment="1">
      <alignment horizontal="left" vertical="center" wrapText="1"/>
    </xf>
    <xf numFmtId="0" fontId="1" fillId="0" borderId="1" xfId="0" applyFont="1" applyBorder="1" applyAlignment="1">
      <alignment horizontal="left" vertical="center"/>
    </xf>
    <xf numFmtId="0" fontId="0" fillId="0" borderId="0" xfId="0" applyAlignment="1">
      <alignment horizontal="left" vertical="center"/>
    </xf>
    <xf numFmtId="0" fontId="7" fillId="3" borderId="78" xfId="0" applyFont="1" applyFill="1" applyBorder="1" applyAlignment="1">
      <alignment horizontal="left" vertical="center"/>
    </xf>
    <xf numFmtId="0" fontId="1" fillId="3" borderId="93" xfId="0" applyFont="1" applyFill="1" applyBorder="1" applyAlignment="1">
      <alignment horizontal="left" vertical="center" wrapText="1"/>
    </xf>
    <xf numFmtId="0" fontId="1" fillId="0" borderId="10" xfId="0" applyFont="1" applyBorder="1" applyAlignment="1">
      <alignment horizontal="left" vertical="center"/>
    </xf>
    <xf numFmtId="0" fontId="7" fillId="3" borderId="88" xfId="0" applyFont="1" applyFill="1" applyBorder="1" applyAlignment="1">
      <alignment horizontal="left" vertical="center"/>
    </xf>
    <xf numFmtId="0" fontId="1" fillId="3" borderId="0" xfId="0" applyFont="1" applyFill="1" applyAlignment="1">
      <alignment horizontal="left" vertical="center"/>
    </xf>
    <xf numFmtId="0" fontId="1" fillId="0" borderId="94" xfId="0" applyFont="1" applyBorder="1" applyAlignment="1">
      <alignment horizontal="left" vertical="center"/>
    </xf>
    <xf numFmtId="0" fontId="22" fillId="3" borderId="17" xfId="0" applyFont="1" applyFill="1" applyBorder="1" applyAlignment="1">
      <alignment horizontal="left" vertical="center"/>
    </xf>
    <xf numFmtId="0" fontId="1" fillId="3" borderId="2" xfId="0" applyFont="1" applyFill="1" applyBorder="1" applyAlignment="1">
      <alignment horizontal="left" vertical="center" wrapText="1"/>
    </xf>
    <xf numFmtId="0" fontId="7" fillId="0" borderId="7" xfId="0" applyFont="1" applyBorder="1" applyAlignment="1">
      <alignment horizontal="left" vertical="center"/>
    </xf>
    <xf numFmtId="0" fontId="7" fillId="3" borderId="80" xfId="0" applyFont="1" applyFill="1" applyBorder="1" applyAlignment="1">
      <alignment horizontal="left" vertical="center"/>
    </xf>
    <xf numFmtId="0" fontId="1" fillId="3" borderId="87" xfId="0" applyFont="1" applyFill="1" applyBorder="1" applyAlignment="1">
      <alignment horizontal="left" vertical="center"/>
    </xf>
    <xf numFmtId="0" fontId="0" fillId="0" borderId="7" xfId="0" applyBorder="1" applyAlignment="1">
      <alignment horizontal="left" vertical="center"/>
    </xf>
    <xf numFmtId="0" fontId="22" fillId="4" borderId="13" xfId="0" applyFont="1" applyFill="1" applyBorder="1" applyAlignment="1">
      <alignment horizontal="left" vertical="center" wrapText="1"/>
    </xf>
    <xf numFmtId="0" fontId="7" fillId="3" borderId="77" xfId="0" applyFont="1" applyFill="1" applyBorder="1" applyAlignment="1">
      <alignment horizontal="left" vertical="center"/>
    </xf>
    <xf numFmtId="0" fontId="7" fillId="0" borderId="10" xfId="0" applyFont="1" applyBorder="1" applyAlignment="1">
      <alignment horizontal="left" vertical="center"/>
    </xf>
    <xf numFmtId="0" fontId="1" fillId="3" borderId="10" xfId="0" applyFont="1" applyFill="1" applyBorder="1" applyAlignment="1">
      <alignment horizontal="left" vertical="center" wrapText="1"/>
    </xf>
    <xf numFmtId="0" fontId="7" fillId="3" borderId="0" xfId="0" applyFont="1" applyFill="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7" fillId="4" borderId="7" xfId="0" applyFont="1" applyFill="1" applyBorder="1" applyAlignment="1">
      <alignment horizontal="left" vertical="center"/>
    </xf>
    <xf numFmtId="0" fontId="22" fillId="0" borderId="12" xfId="0" applyFont="1" applyBorder="1" applyAlignment="1">
      <alignment horizontal="left" vertical="center"/>
    </xf>
    <xf numFmtId="0" fontId="0" fillId="3" borderId="0" xfId="0" applyFill="1" applyAlignment="1">
      <alignment horizontal="left" vertical="center"/>
    </xf>
    <xf numFmtId="0" fontId="3" fillId="3" borderId="0" xfId="0" applyFont="1" applyFill="1" applyAlignment="1">
      <alignment horizontal="left" vertical="center"/>
    </xf>
    <xf numFmtId="0" fontId="1" fillId="4" borderId="2" xfId="0" applyFont="1" applyFill="1" applyBorder="1" applyAlignment="1">
      <alignment horizontal="left" vertical="center" wrapText="1"/>
    </xf>
    <xf numFmtId="0" fontId="22" fillId="0" borderId="86" xfId="0" applyFont="1" applyBorder="1" applyAlignment="1">
      <alignment horizontal="left" vertical="center"/>
    </xf>
    <xf numFmtId="0" fontId="22" fillId="0" borderId="85" xfId="0" applyFont="1" applyBorder="1" applyAlignment="1">
      <alignment horizontal="left" vertical="center" wrapText="1"/>
    </xf>
    <xf numFmtId="0" fontId="22" fillId="3" borderId="82" xfId="0" applyFont="1" applyFill="1" applyBorder="1" applyAlignment="1">
      <alignment horizontal="left" vertical="center"/>
    </xf>
    <xf numFmtId="0" fontId="1" fillId="3" borderId="81" xfId="0" applyFont="1" applyFill="1" applyBorder="1" applyAlignment="1">
      <alignment horizontal="left" vertical="center"/>
    </xf>
    <xf numFmtId="0" fontId="0" fillId="3" borderId="7" xfId="0" applyFill="1" applyBorder="1" applyAlignment="1">
      <alignment horizontal="left" vertical="center"/>
    </xf>
    <xf numFmtId="0" fontId="1" fillId="3" borderId="11" xfId="0" applyFont="1" applyFill="1" applyBorder="1" applyAlignment="1">
      <alignment horizontal="left" vertical="center"/>
    </xf>
    <xf numFmtId="0" fontId="22" fillId="0" borderId="13" xfId="0" applyFont="1" applyBorder="1" applyAlignment="1">
      <alignment horizontal="left" vertical="center" wrapText="1"/>
    </xf>
    <xf numFmtId="0" fontId="22" fillId="0" borderId="18" xfId="0" applyFont="1" applyBorder="1" applyAlignment="1">
      <alignment horizontal="left" vertical="center"/>
    </xf>
    <xf numFmtId="0" fontId="22" fillId="0" borderId="14" xfId="0" applyFont="1" applyBorder="1" applyAlignment="1">
      <alignment horizontal="left" vertical="center"/>
    </xf>
    <xf numFmtId="0" fontId="22" fillId="4" borderId="12" xfId="0" applyFont="1" applyFill="1" applyBorder="1" applyAlignment="1">
      <alignment horizontal="left" vertical="center"/>
    </xf>
    <xf numFmtId="0" fontId="22" fillId="4" borderId="17" xfId="0" applyFont="1" applyFill="1" applyBorder="1" applyAlignment="1">
      <alignment horizontal="left" vertical="center"/>
    </xf>
    <xf numFmtId="0" fontId="22" fillId="4" borderId="14" xfId="0" applyFont="1" applyFill="1" applyBorder="1" applyAlignment="1">
      <alignment horizontal="left" vertical="center" wrapText="1"/>
    </xf>
    <xf numFmtId="0" fontId="1" fillId="3" borderId="2" xfId="0" applyFont="1" applyFill="1" applyBorder="1" applyAlignment="1">
      <alignment horizontal="left" vertical="center"/>
    </xf>
    <xf numFmtId="0" fontId="0" fillId="0" borderId="15" xfId="0" applyBorder="1" applyAlignment="1">
      <alignment horizontal="left" vertical="center"/>
    </xf>
    <xf numFmtId="0" fontId="22" fillId="3" borderId="0" xfId="0" applyFont="1" applyFill="1" applyAlignment="1">
      <alignment horizontal="left" vertical="center"/>
    </xf>
    <xf numFmtId="0" fontId="33" fillId="3" borderId="0" xfId="0" applyFont="1" applyFill="1"/>
    <xf numFmtId="0" fontId="5" fillId="0" borderId="95" xfId="0" applyFont="1" applyBorder="1" applyAlignment="1">
      <alignment horizontal="left" vertical="center"/>
    </xf>
    <xf numFmtId="0" fontId="3" fillId="4" borderId="9" xfId="0" applyFont="1" applyFill="1" applyBorder="1" applyAlignment="1">
      <alignment horizontal="left" vertical="center" wrapText="1"/>
    </xf>
    <xf numFmtId="0" fontId="5" fillId="0" borderId="9" xfId="0" applyFont="1" applyBorder="1" applyAlignment="1">
      <alignment horizontal="left" vertical="center"/>
    </xf>
    <xf numFmtId="0" fontId="1" fillId="0" borderId="10" xfId="0" applyFont="1" applyBorder="1"/>
    <xf numFmtId="0" fontId="3" fillId="4" borderId="2" xfId="0" applyFont="1" applyFill="1" applyBorder="1" applyAlignment="1">
      <alignment horizontal="left" vertical="center"/>
    </xf>
    <xf numFmtId="0" fontId="25" fillId="4" borderId="9" xfId="0" applyFont="1" applyFill="1" applyBorder="1" applyAlignment="1">
      <alignment horizontal="left" vertical="center" wrapText="1"/>
    </xf>
    <xf numFmtId="3" fontId="6" fillId="0" borderId="23" xfId="0" applyNumberFormat="1" applyFont="1" applyBorder="1" applyAlignment="1">
      <alignment wrapText="1"/>
    </xf>
    <xf numFmtId="3" fontId="8" fillId="12" borderId="96" xfId="0" applyNumberFormat="1" applyFont="1" applyFill="1" applyBorder="1" applyAlignment="1">
      <alignment vertical="center"/>
    </xf>
    <xf numFmtId="3" fontId="8" fillId="12" borderId="97" xfId="0" applyNumberFormat="1" applyFont="1" applyFill="1" applyBorder="1" applyAlignment="1">
      <alignment vertical="center"/>
    </xf>
    <xf numFmtId="3" fontId="1" fillId="0" borderId="98" xfId="0" applyNumberFormat="1" applyFont="1" applyBorder="1" applyAlignment="1">
      <alignment horizontal="left" vertical="center" wrapText="1"/>
    </xf>
    <xf numFmtId="0" fontId="1" fillId="7" borderId="6" xfId="0" applyFont="1" applyFill="1" applyBorder="1" applyAlignment="1">
      <alignment horizontal="left" vertical="center" wrapText="1"/>
    </xf>
    <xf numFmtId="0" fontId="24" fillId="0" borderId="100" xfId="0" applyFont="1" applyBorder="1" applyAlignment="1">
      <alignment horizontal="center" vertical="center"/>
    </xf>
    <xf numFmtId="0" fontId="24" fillId="0" borderId="30" xfId="0" applyFont="1" applyBorder="1" applyAlignment="1">
      <alignment horizontal="center" vertical="center"/>
    </xf>
    <xf numFmtId="0" fontId="24" fillId="0" borderId="2" xfId="0" applyFont="1" applyBorder="1" applyAlignment="1">
      <alignment horizontal="center" vertical="center"/>
    </xf>
    <xf numFmtId="0" fontId="24" fillId="0" borderId="3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7" xfId="0" applyFont="1" applyBorder="1" applyAlignment="1">
      <alignment horizontal="center" vertical="center"/>
    </xf>
    <xf numFmtId="0" fontId="24" fillId="0" borderId="33" xfId="0" applyFont="1" applyBorder="1" applyAlignment="1">
      <alignment horizontal="center" vertical="center"/>
    </xf>
    <xf numFmtId="0" fontId="24" fillId="0" borderId="36" xfId="0" applyFont="1" applyBorder="1" applyAlignment="1">
      <alignment horizontal="center" vertical="center"/>
    </xf>
    <xf numFmtId="0" fontId="24" fillId="0" borderId="0" xfId="0" applyFont="1" applyAlignment="1">
      <alignment horizontal="center" vertical="center"/>
    </xf>
    <xf numFmtId="0" fontId="24" fillId="0" borderId="29" xfId="0" applyFont="1" applyBorder="1" applyAlignment="1">
      <alignment horizontal="center" vertical="center"/>
    </xf>
    <xf numFmtId="0" fontId="24" fillId="0" borderId="34" xfId="0" applyFont="1" applyBorder="1" applyAlignment="1">
      <alignment horizontal="center" vertical="center"/>
    </xf>
    <xf numFmtId="0" fontId="24" fillId="0" borderId="27"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37" xfId="0" applyFont="1" applyBorder="1" applyAlignment="1">
      <alignment horizontal="center" vertical="center"/>
    </xf>
    <xf numFmtId="0" fontId="24" fillId="0" borderId="35" xfId="0" applyFont="1" applyBorder="1" applyAlignment="1">
      <alignment horizontal="center" vertical="center"/>
    </xf>
    <xf numFmtId="0" fontId="24" fillId="0" borderId="101" xfId="0" applyFont="1" applyBorder="1" applyAlignment="1">
      <alignment horizontal="center" vertical="center"/>
    </xf>
    <xf numFmtId="0" fontId="24" fillId="0" borderId="99" xfId="0" applyFont="1" applyBorder="1" applyAlignment="1">
      <alignment horizontal="center" vertical="center"/>
    </xf>
    <xf numFmtId="0" fontId="24" fillId="0" borderId="6" xfId="0" applyFont="1" applyBorder="1" applyAlignment="1">
      <alignment horizontal="center" vertical="center"/>
    </xf>
    <xf numFmtId="0" fontId="24" fillId="0" borderId="39" xfId="0" applyFont="1" applyBorder="1" applyAlignment="1">
      <alignment horizontal="center" vertical="center"/>
    </xf>
    <xf numFmtId="0" fontId="24" fillId="0" borderId="16" xfId="0" applyFont="1" applyBorder="1" applyAlignment="1">
      <alignment horizontal="center" vertical="center"/>
    </xf>
    <xf numFmtId="0" fontId="24" fillId="0" borderId="25" xfId="0" applyFont="1" applyBorder="1" applyAlignment="1">
      <alignment horizontal="center" vertical="center"/>
    </xf>
    <xf numFmtId="0" fontId="16" fillId="0" borderId="16" xfId="0" applyFont="1" applyBorder="1" applyAlignment="1">
      <alignment horizontal="center"/>
    </xf>
    <xf numFmtId="0" fontId="8" fillId="13" borderId="102"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0" xfId="0" applyFont="1" applyAlignment="1">
      <alignment horizontal="center" vertical="center"/>
    </xf>
    <xf numFmtId="0" fontId="30" fillId="12" borderId="24"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30" fillId="12" borderId="43" xfId="0" applyFont="1" applyFill="1" applyBorder="1" applyAlignment="1">
      <alignment horizontal="center" vertical="center" wrapText="1"/>
    </xf>
    <xf numFmtId="0" fontId="30" fillId="12" borderId="42" xfId="0" applyFont="1" applyFill="1" applyBorder="1" applyAlignment="1">
      <alignment horizontal="center" vertical="center" wrapText="1"/>
    </xf>
    <xf numFmtId="0" fontId="8" fillId="13" borderId="103" xfId="0" applyFont="1" applyFill="1" applyBorder="1" applyAlignment="1">
      <alignment horizontal="center" vertical="center"/>
    </xf>
    <xf numFmtId="0" fontId="0" fillId="0" borderId="104" xfId="0" applyBorder="1"/>
    <xf numFmtId="0" fontId="23" fillId="9" borderId="107" xfId="0" applyFont="1" applyFill="1" applyBorder="1" applyAlignment="1">
      <alignment horizontal="center" vertical="center" wrapText="1"/>
    </xf>
    <xf numFmtId="0" fontId="26" fillId="9" borderId="109" xfId="0" applyFont="1" applyFill="1" applyBorder="1" applyAlignment="1">
      <alignment horizontal="left" vertical="center" wrapText="1"/>
    </xf>
    <xf numFmtId="0" fontId="26" fillId="9" borderId="110" xfId="0" applyFont="1" applyFill="1" applyBorder="1" applyAlignment="1">
      <alignment horizontal="left" vertical="center" wrapText="1"/>
    </xf>
    <xf numFmtId="0" fontId="26" fillId="9" borderId="75" xfId="0" applyFont="1" applyFill="1" applyBorder="1" applyAlignment="1">
      <alignment horizontal="left" vertical="center" wrapText="1"/>
    </xf>
    <xf numFmtId="0" fontId="26" fillId="9" borderId="111" xfId="0" applyFont="1" applyFill="1" applyBorder="1" applyAlignment="1">
      <alignment horizontal="left" vertical="center" wrapText="1"/>
    </xf>
    <xf numFmtId="3" fontId="26" fillId="9" borderId="111" xfId="0" applyNumberFormat="1" applyFont="1" applyFill="1" applyBorder="1" applyAlignment="1">
      <alignment horizontal="left" vertical="center" wrapText="1"/>
    </xf>
    <xf numFmtId="0" fontId="26" fillId="6" borderId="111" xfId="0" applyFont="1" applyFill="1" applyBorder="1" applyAlignment="1">
      <alignment horizontal="left" vertical="center" wrapText="1"/>
    </xf>
    <xf numFmtId="0" fontId="24" fillId="0" borderId="112" xfId="0" applyFont="1" applyBorder="1" applyAlignment="1">
      <alignment horizontal="center" vertical="center"/>
    </xf>
    <xf numFmtId="0" fontId="24" fillId="0" borderId="113" xfId="0" applyFont="1" applyBorder="1" applyAlignment="1">
      <alignment horizontal="center" vertical="center"/>
    </xf>
    <xf numFmtId="3" fontId="26" fillId="9" borderId="110" xfId="0" applyNumberFormat="1" applyFont="1" applyFill="1" applyBorder="1" applyAlignment="1">
      <alignment horizontal="left" vertical="center" wrapText="1"/>
    </xf>
    <xf numFmtId="0" fontId="26" fillId="9" borderId="114" xfId="0" applyFont="1" applyFill="1" applyBorder="1" applyAlignment="1">
      <alignment horizontal="left" vertical="center" wrapText="1"/>
    </xf>
    <xf numFmtId="0" fontId="26" fillId="9" borderId="114" xfId="0" applyFont="1" applyFill="1" applyBorder="1" applyAlignment="1">
      <alignment horizontal="left" vertical="top" wrapText="1"/>
    </xf>
    <xf numFmtId="0" fontId="7" fillId="0" borderId="88" xfId="0" applyFont="1" applyBorder="1" applyAlignment="1">
      <alignment horizontal="left" vertical="center" wrapText="1"/>
    </xf>
    <xf numFmtId="0" fontId="8" fillId="12" borderId="32" xfId="0" applyFont="1" applyFill="1" applyBorder="1" applyAlignment="1">
      <alignment horizontal="center" vertical="center"/>
    </xf>
    <xf numFmtId="0" fontId="8" fillId="12" borderId="3" xfId="0" applyFont="1" applyFill="1" applyBorder="1" applyAlignment="1">
      <alignment horizontal="center" vertical="center"/>
    </xf>
    <xf numFmtId="0" fontId="8" fillId="12" borderId="2" xfId="0" applyFont="1" applyFill="1" applyBorder="1" applyAlignment="1">
      <alignment horizontal="center" vertical="center"/>
    </xf>
    <xf numFmtId="0" fontId="8" fillId="12" borderId="16" xfId="0" applyFont="1" applyFill="1" applyBorder="1" applyAlignment="1">
      <alignment horizontal="center" vertical="center"/>
    </xf>
    <xf numFmtId="0" fontId="8" fillId="12" borderId="6" xfId="0" applyFont="1" applyFill="1" applyBorder="1" applyAlignment="1">
      <alignment horizontal="center" vertical="center"/>
    </xf>
    <xf numFmtId="0" fontId="8" fillId="12" borderId="39" xfId="0" applyFont="1" applyFill="1" applyBorder="1" applyAlignment="1">
      <alignment horizontal="center" vertical="center"/>
    </xf>
    <xf numFmtId="0" fontId="8" fillId="12" borderId="25" xfId="0" applyFont="1" applyFill="1" applyBorder="1" applyAlignment="1">
      <alignment horizontal="center" vertical="center"/>
    </xf>
    <xf numFmtId="0" fontId="8" fillId="12" borderId="101" xfId="0" applyFont="1" applyFill="1" applyBorder="1" applyAlignment="1">
      <alignment horizontal="center" vertical="center"/>
    </xf>
    <xf numFmtId="0" fontId="23" fillId="8" borderId="115" xfId="0" applyFont="1" applyFill="1" applyBorder="1" applyAlignment="1">
      <alignment horizontal="left" vertical="top" wrapText="1"/>
    </xf>
    <xf numFmtId="0" fontId="23" fillId="11" borderId="27" xfId="0" applyFont="1" applyFill="1" applyBorder="1" applyAlignment="1">
      <alignment horizontal="left" vertical="top" wrapText="1"/>
    </xf>
    <xf numFmtId="0" fontId="23" fillId="8" borderId="114" xfId="0" applyFont="1" applyFill="1" applyBorder="1" applyAlignment="1">
      <alignment horizontal="left" vertical="top" wrapText="1"/>
    </xf>
    <xf numFmtId="0" fontId="23" fillId="8" borderId="45" xfId="0" applyFont="1" applyFill="1" applyBorder="1" applyAlignment="1">
      <alignment horizontal="left" vertical="top" wrapText="1"/>
    </xf>
    <xf numFmtId="0" fontId="23" fillId="8" borderId="0" xfId="0" applyFont="1" applyFill="1" applyAlignment="1">
      <alignment horizontal="left" vertical="top" wrapText="1"/>
    </xf>
    <xf numFmtId="0" fontId="23" fillId="8" borderId="116" xfId="0" applyFont="1" applyFill="1" applyBorder="1" applyAlignment="1">
      <alignment horizontal="left" vertical="top" wrapText="1"/>
    </xf>
    <xf numFmtId="0" fontId="23" fillId="8" borderId="104" xfId="0" applyFont="1" applyFill="1" applyBorder="1" applyAlignment="1">
      <alignment horizontal="left" vertical="top" wrapText="1"/>
    </xf>
    <xf numFmtId="0" fontId="23" fillId="8" borderId="46" xfId="0" applyFont="1" applyFill="1" applyBorder="1" applyAlignment="1">
      <alignment horizontal="left" vertical="top" wrapText="1"/>
    </xf>
    <xf numFmtId="0" fontId="23" fillId="8" borderId="88" xfId="0" applyFont="1" applyFill="1" applyBorder="1" applyAlignment="1">
      <alignment horizontal="left" vertical="top" wrapText="1"/>
    </xf>
    <xf numFmtId="0" fontId="8" fillId="12" borderId="99" xfId="0" applyFont="1" applyFill="1" applyBorder="1" applyAlignment="1">
      <alignment horizontal="center" vertical="center"/>
    </xf>
    <xf numFmtId="0" fontId="32" fillId="11" borderId="108" xfId="0" applyFont="1" applyFill="1" applyBorder="1" applyAlignment="1">
      <alignment horizontal="center" vertical="center" wrapText="1"/>
    </xf>
    <xf numFmtId="0" fontId="1" fillId="16" borderId="1" xfId="0" applyFont="1" applyFill="1" applyBorder="1" applyAlignment="1">
      <alignment horizontal="left" vertical="center" wrapText="1"/>
    </xf>
    <xf numFmtId="0" fontId="1" fillId="17" borderId="1" xfId="0" applyFont="1" applyFill="1" applyBorder="1" applyAlignment="1">
      <alignment horizontal="left" vertical="center" wrapText="1"/>
    </xf>
    <xf numFmtId="0" fontId="1" fillId="18" borderId="1" xfId="0" applyFont="1" applyFill="1" applyBorder="1" applyAlignment="1">
      <alignment horizontal="left" vertical="center" wrapText="1"/>
    </xf>
    <xf numFmtId="0" fontId="1" fillId="16" borderId="2" xfId="0" applyFont="1" applyFill="1" applyBorder="1" applyAlignment="1">
      <alignment horizontal="left" vertical="center" wrapText="1"/>
    </xf>
    <xf numFmtId="0" fontId="1" fillId="17" borderId="2" xfId="0" applyFont="1" applyFill="1" applyBorder="1" applyAlignment="1">
      <alignment horizontal="left" vertical="center" wrapText="1"/>
    </xf>
    <xf numFmtId="0" fontId="3" fillId="0" borderId="0" xfId="0" applyFont="1" applyAlignment="1">
      <alignment horizontal="center" vertical="center"/>
    </xf>
    <xf numFmtId="0" fontId="1" fillId="0" borderId="16" xfId="0" applyFont="1" applyBorder="1" applyAlignment="1">
      <alignment horizontal="left" vertical="center"/>
    </xf>
    <xf numFmtId="0" fontId="0" fillId="0" borderId="16" xfId="0" applyBorder="1" applyAlignment="1">
      <alignment horizontal="left" vertical="center"/>
    </xf>
    <xf numFmtId="0" fontId="3" fillId="19" borderId="1" xfId="0" applyFont="1" applyFill="1" applyBorder="1" applyAlignment="1">
      <alignment horizontal="center" vertical="center"/>
    </xf>
    <xf numFmtId="0" fontId="1" fillId="19" borderId="1" xfId="0" applyFont="1" applyFill="1" applyBorder="1" applyAlignment="1">
      <alignment horizontal="left" vertical="center"/>
    </xf>
    <xf numFmtId="0" fontId="1" fillId="19" borderId="4"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6" fillId="19" borderId="5" xfId="0" applyFont="1" applyFill="1" applyBorder="1" applyAlignment="1">
      <alignment horizontal="left" vertical="center" wrapText="1"/>
    </xf>
    <xf numFmtId="0" fontId="3" fillId="19" borderId="8" xfId="0" applyFont="1" applyFill="1" applyBorder="1" applyAlignment="1">
      <alignment horizontal="center" vertical="center"/>
    </xf>
    <xf numFmtId="0" fontId="1" fillId="19" borderId="120" xfId="0" applyFont="1" applyFill="1" applyBorder="1" applyAlignment="1">
      <alignment horizontal="left" vertical="center"/>
    </xf>
    <xf numFmtId="0" fontId="1" fillId="19" borderId="22" xfId="0" applyFont="1" applyFill="1" applyBorder="1" applyAlignment="1">
      <alignment horizontal="left" vertical="center" wrapText="1"/>
    </xf>
    <xf numFmtId="0" fontId="1" fillId="19" borderId="6" xfId="0" applyFont="1" applyFill="1" applyBorder="1" applyAlignment="1">
      <alignment horizontal="left" vertical="center" wrapText="1"/>
    </xf>
    <xf numFmtId="0" fontId="8" fillId="0" borderId="25" xfId="0" applyFont="1" applyBorder="1" applyAlignment="1">
      <alignment horizontal="center" vertical="center"/>
    </xf>
    <xf numFmtId="0" fontId="1" fillId="8" borderId="2"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0" fillId="9" borderId="121" xfId="0" applyFont="1" applyFill="1" applyBorder="1" applyAlignment="1">
      <alignment horizontal="left" vertical="center" wrapText="1"/>
    </xf>
    <xf numFmtId="0" fontId="10" fillId="9" borderId="122" xfId="0" applyFont="1" applyFill="1" applyBorder="1" applyAlignment="1">
      <alignment horizontal="left" vertical="center" wrapText="1"/>
    </xf>
    <xf numFmtId="0" fontId="6" fillId="0" borderId="24" xfId="0" applyFont="1" applyBorder="1" applyAlignment="1">
      <alignment horizontal="left" vertical="center" wrapText="1"/>
    </xf>
    <xf numFmtId="0" fontId="1" fillId="8" borderId="24" xfId="0" applyFont="1" applyFill="1" applyBorder="1" applyAlignment="1">
      <alignment horizontal="left" vertical="center" wrapText="1"/>
    </xf>
    <xf numFmtId="0" fontId="1" fillId="0" borderId="24" xfId="0" applyFont="1" applyBorder="1" applyAlignment="1">
      <alignment horizontal="left" vertical="center" wrapText="1"/>
    </xf>
    <xf numFmtId="0" fontId="7" fillId="0" borderId="24" xfId="0" applyFont="1" applyBorder="1" applyAlignment="1">
      <alignment horizontal="left" vertical="center" wrapText="1"/>
    </xf>
    <xf numFmtId="0" fontId="1" fillId="7" borderId="24" xfId="0" applyFont="1" applyFill="1" applyBorder="1" applyAlignment="1">
      <alignment horizontal="left" vertical="center" wrapText="1"/>
    </xf>
    <xf numFmtId="0" fontId="1" fillId="7" borderId="24" xfId="0" applyFont="1" applyFill="1" applyBorder="1" applyAlignment="1">
      <alignment horizontal="center" vertical="center" wrapText="1"/>
    </xf>
    <xf numFmtId="0" fontId="10" fillId="9" borderId="110" xfId="0" applyFont="1" applyFill="1" applyBorder="1" applyAlignment="1">
      <alignment horizontal="left" vertical="center" wrapText="1"/>
    </xf>
    <xf numFmtId="0" fontId="7" fillId="9" borderId="110" xfId="0" applyFont="1" applyFill="1" applyBorder="1" applyAlignment="1">
      <alignment horizontal="left" vertical="center"/>
    </xf>
    <xf numFmtId="0" fontId="10" fillId="9" borderId="111" xfId="0" applyFont="1" applyFill="1" applyBorder="1" applyAlignment="1">
      <alignment horizontal="left" vertical="center" wrapText="1"/>
    </xf>
    <xf numFmtId="0" fontId="6" fillId="0" borderId="7" xfId="0" applyFont="1" applyBorder="1" applyAlignment="1">
      <alignment horizontal="left"/>
    </xf>
    <xf numFmtId="0" fontId="0" fillId="0" borderId="80" xfId="0" applyBorder="1"/>
    <xf numFmtId="0" fontId="26" fillId="9" borderId="123" xfId="0" applyFont="1" applyFill="1" applyBorder="1" applyAlignment="1">
      <alignment horizontal="left" vertical="center" wrapText="1"/>
    </xf>
    <xf numFmtId="0" fontId="0" fillId="0" borderId="88" xfId="0" applyBorder="1"/>
    <xf numFmtId="0" fontId="26" fillId="9" borderId="124" xfId="0" applyFont="1" applyFill="1" applyBorder="1" applyAlignment="1">
      <alignment horizontal="left" vertical="center" wrapText="1"/>
    </xf>
    <xf numFmtId="0" fontId="26" fillId="9" borderId="87" xfId="0" applyFont="1" applyFill="1" applyBorder="1" applyAlignment="1">
      <alignment horizontal="left" vertical="center" wrapText="1"/>
    </xf>
    <xf numFmtId="0" fontId="4" fillId="2" borderId="54" xfId="0" applyFont="1" applyFill="1" applyBorder="1" applyAlignment="1">
      <alignment vertical="top" wrapText="1"/>
    </xf>
    <xf numFmtId="0" fontId="26" fillId="9" borderId="127" xfId="0" applyFont="1" applyFill="1" applyBorder="1" applyAlignment="1">
      <alignment horizontal="left" vertical="center" wrapText="1"/>
    </xf>
    <xf numFmtId="0" fontId="26" fillId="9" borderId="128" xfId="0" applyFont="1" applyFill="1" applyBorder="1" applyAlignment="1">
      <alignment horizontal="left" vertical="center" wrapText="1"/>
    </xf>
    <xf numFmtId="3" fontId="26" fillId="9" borderId="128" xfId="0" applyNumberFormat="1" applyFont="1" applyFill="1" applyBorder="1" applyAlignment="1">
      <alignment horizontal="left" vertical="center" wrapText="1"/>
    </xf>
    <xf numFmtId="0" fontId="26" fillId="9" borderId="129" xfId="0" applyFont="1" applyFill="1" applyBorder="1" applyAlignment="1">
      <alignment horizontal="left" vertical="center" wrapText="1"/>
    </xf>
    <xf numFmtId="0" fontId="26" fillId="9" borderId="130" xfId="0" applyFont="1" applyFill="1" applyBorder="1" applyAlignment="1">
      <alignment horizontal="left" vertical="center" wrapText="1"/>
    </xf>
    <xf numFmtId="0" fontId="26" fillId="9" borderId="131" xfId="0" applyFont="1" applyFill="1" applyBorder="1" applyAlignment="1">
      <alignment horizontal="left" vertical="center" wrapText="1"/>
    </xf>
    <xf numFmtId="3" fontId="26" fillId="9" borderId="130" xfId="0" applyNumberFormat="1" applyFont="1" applyFill="1" applyBorder="1" applyAlignment="1">
      <alignment horizontal="left" vertical="center" wrapText="1"/>
    </xf>
    <xf numFmtId="3" fontId="26" fillId="9" borderId="83" xfId="0" applyNumberFormat="1" applyFont="1" applyFill="1" applyBorder="1" applyAlignment="1">
      <alignment horizontal="left" vertical="center" wrapText="1"/>
    </xf>
    <xf numFmtId="0" fontId="10" fillId="9" borderId="126" xfId="0" applyFont="1" applyFill="1" applyBorder="1" applyAlignment="1">
      <alignment horizontal="left" vertical="center" wrapText="1"/>
    </xf>
    <xf numFmtId="0" fontId="10" fillId="9" borderId="125" xfId="0" applyFont="1" applyFill="1" applyBorder="1" applyAlignment="1">
      <alignment horizontal="left" vertical="center" wrapText="1"/>
    </xf>
    <xf numFmtId="0" fontId="23" fillId="20" borderId="54" xfId="0" applyFont="1" applyFill="1" applyBorder="1" applyAlignment="1">
      <alignment horizontal="left" vertical="center" wrapText="1"/>
    </xf>
    <xf numFmtId="0" fontId="26" fillId="21" borderId="128" xfId="0" applyFont="1" applyFill="1" applyBorder="1" applyAlignment="1">
      <alignment horizontal="left" vertical="center" wrapText="1"/>
    </xf>
    <xf numFmtId="0" fontId="26" fillId="21" borderId="83" xfId="0" applyFont="1" applyFill="1" applyBorder="1" applyAlignment="1">
      <alignment horizontal="left" vertical="center" wrapText="1"/>
    </xf>
    <xf numFmtId="0" fontId="26" fillId="21" borderId="130" xfId="0" applyFont="1" applyFill="1" applyBorder="1" applyAlignment="1">
      <alignment horizontal="left" vertical="center" wrapText="1"/>
    </xf>
    <xf numFmtId="0" fontId="1" fillId="0" borderId="132" xfId="0" applyFont="1" applyBorder="1" applyAlignment="1">
      <alignment horizontal="left" vertical="center" wrapText="1"/>
    </xf>
    <xf numFmtId="0" fontId="2" fillId="0" borderId="0" xfId="0" applyFont="1" applyAlignment="1">
      <alignment horizontal="left"/>
    </xf>
    <xf numFmtId="0" fontId="23" fillId="11" borderId="88" xfId="0" applyFont="1" applyFill="1" applyBorder="1" applyAlignment="1">
      <alignment horizontal="center" vertical="center"/>
    </xf>
    <xf numFmtId="0" fontId="23" fillId="11" borderId="0" xfId="0" applyFont="1" applyFill="1" applyAlignment="1">
      <alignment horizontal="center" vertical="center"/>
    </xf>
    <xf numFmtId="0" fontId="33" fillId="9" borderId="0" xfId="0" applyFont="1" applyFill="1" applyAlignment="1">
      <alignment horizontal="center"/>
    </xf>
    <xf numFmtId="0" fontId="33" fillId="9" borderId="54" xfId="0" applyFont="1" applyFill="1" applyBorder="1" applyAlignment="1">
      <alignment horizontal="center"/>
    </xf>
    <xf numFmtId="0" fontId="7" fillId="0" borderId="43" xfId="0" applyFont="1" applyBorder="1" applyAlignment="1">
      <alignment horizontal="left" wrapText="1"/>
    </xf>
    <xf numFmtId="0" fontId="7" fillId="0" borderId="41" xfId="0" applyFont="1" applyBorder="1" applyAlignment="1">
      <alignment horizontal="left" wrapText="1"/>
    </xf>
    <xf numFmtId="0" fontId="33" fillId="11" borderId="25" xfId="0" applyFont="1" applyFill="1" applyBorder="1" applyAlignment="1">
      <alignment horizontal="center" vertical="center" wrapText="1"/>
    </xf>
    <xf numFmtId="0" fontId="33" fillId="11" borderId="16" xfId="0" applyFont="1" applyFill="1" applyBorder="1" applyAlignment="1">
      <alignment horizontal="center" vertical="center" wrapText="1"/>
    </xf>
    <xf numFmtId="0" fontId="33" fillId="9" borderId="55" xfId="0" applyFont="1" applyFill="1" applyBorder="1" applyAlignment="1">
      <alignment horizontal="center" vertical="center" wrapText="1"/>
    </xf>
    <xf numFmtId="0" fontId="33" fillId="9" borderId="56" xfId="0" applyFont="1" applyFill="1" applyBorder="1" applyAlignment="1">
      <alignment horizontal="center" vertical="center" wrapText="1"/>
    </xf>
    <xf numFmtId="0" fontId="32" fillId="9" borderId="50" xfId="0" applyFont="1" applyFill="1" applyBorder="1" applyAlignment="1">
      <alignment horizontal="center" vertical="center"/>
    </xf>
    <xf numFmtId="0" fontId="32" fillId="9" borderId="51" xfId="0" applyFont="1" applyFill="1" applyBorder="1" applyAlignment="1">
      <alignment horizontal="center" vertical="center"/>
    </xf>
    <xf numFmtId="0" fontId="32" fillId="9" borderId="52" xfId="0" applyFont="1" applyFill="1" applyBorder="1" applyAlignment="1">
      <alignment horizontal="center" vertical="center"/>
    </xf>
    <xf numFmtId="0" fontId="33" fillId="9" borderId="105" xfId="0" applyFont="1" applyFill="1" applyBorder="1" applyAlignment="1">
      <alignment horizontal="center" vertical="center"/>
    </xf>
    <xf numFmtId="0" fontId="33" fillId="9" borderId="106" xfId="0" applyFont="1" applyFill="1" applyBorder="1" applyAlignment="1">
      <alignment horizontal="center" vertical="center"/>
    </xf>
    <xf numFmtId="0" fontId="8" fillId="0" borderId="0" xfId="0" applyFont="1" applyAlignment="1">
      <alignment horizontal="center" vertical="center" wrapText="1"/>
    </xf>
    <xf numFmtId="0" fontId="32" fillId="9" borderId="119" xfId="0" applyFont="1" applyFill="1" applyBorder="1" applyAlignment="1">
      <alignment horizontal="center" vertical="center" wrapText="1"/>
    </xf>
    <xf numFmtId="0" fontId="32" fillId="9" borderId="117" xfId="0" applyFont="1" applyFill="1" applyBorder="1" applyAlignment="1">
      <alignment horizontal="center" vertical="center" wrapText="1"/>
    </xf>
    <xf numFmtId="0" fontId="32" fillId="9" borderId="87" xfId="0" applyFont="1" applyFill="1" applyBorder="1" applyAlignment="1">
      <alignment horizontal="center" vertical="center" wrapText="1"/>
    </xf>
    <xf numFmtId="0" fontId="32" fillId="9" borderId="118" xfId="0" applyFont="1" applyFill="1" applyBorder="1" applyAlignment="1">
      <alignment horizontal="center" vertical="center" wrapText="1"/>
    </xf>
    <xf numFmtId="0" fontId="32" fillId="9" borderId="108" xfId="0" applyFont="1" applyFill="1" applyBorder="1" applyAlignment="1">
      <alignment horizontal="center" vertical="center" wrapText="1"/>
    </xf>
  </cellXfs>
  <cellStyles count="3">
    <cellStyle name="Link" xfId="1" builtinId="8"/>
    <cellStyle name="Standard" xfId="0" builtinId="0"/>
    <cellStyle name="Standard 2" xfId="2" xr:uid="{00000000-0005-0000-0000-000002000000}"/>
  </cellStyles>
  <dxfs count="194">
    <dxf>
      <font>
        <color rgb="FF9C0006"/>
      </font>
      <fill>
        <patternFill>
          <bgColor rgb="FFFFC7CE"/>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rgb="FFFFC000"/>
        </patternFill>
      </fill>
    </dxf>
    <dxf>
      <fill>
        <patternFill>
          <bgColor rgb="FFFFC000"/>
        </patternFill>
      </fill>
    </dxf>
    <dxf>
      <fill>
        <patternFill>
          <bgColor rgb="FF92D050"/>
        </patternFill>
      </fill>
    </dxf>
    <dxf>
      <fill>
        <patternFill>
          <bgColor theme="9" tint="0.59996337778862885"/>
        </patternFill>
      </fill>
    </dxf>
    <dxf>
      <fill>
        <patternFill>
          <bgColor rgb="FFFFC000"/>
        </patternFill>
      </fill>
    </dxf>
    <dxf>
      <fill>
        <patternFill>
          <bgColor rgb="FFFFC000"/>
        </patternFill>
      </fill>
    </dxf>
    <dxf>
      <fill>
        <patternFill>
          <bgColor rgb="FF92D050"/>
        </patternFill>
      </fill>
    </dxf>
    <dxf>
      <fill>
        <patternFill>
          <bgColor theme="9" tint="0.59996337778862885"/>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0"/>
        <name val="Arial"/>
        <scheme val="none"/>
      </font>
      <fill>
        <patternFill patternType="solid">
          <fgColor indexed="64"/>
          <bgColor theme="4" tint="-0.249977111117893"/>
        </patternFill>
      </fill>
    </dxf>
    <dxf>
      <font>
        <b/>
        <i val="0"/>
        <strike val="0"/>
        <condense val="0"/>
        <extend val="0"/>
        <outline val="0"/>
        <shadow val="0"/>
        <u val="none"/>
        <vertAlign val="baseline"/>
        <sz val="10"/>
        <color rgb="FF000000"/>
        <name val="Arial"/>
        <scheme val="none"/>
      </font>
      <alignment horizontal="center" vertical="center" textRotation="0" wrapText="0" indent="0" justifyLastLine="0" shrinkToFit="0" readingOrder="0"/>
      <border diagonalUp="0" diagonalDown="0" outline="0">
        <left style="medium">
          <color indexed="64"/>
        </left>
        <right/>
        <top/>
        <bottom/>
      </border>
    </dxf>
    <dxf>
      <border outline="0">
        <top style="medium">
          <color indexed="64"/>
        </top>
        <bottom style="thin">
          <color indexed="64"/>
        </bottom>
      </border>
    </dxf>
    <dxf>
      <font>
        <strike val="0"/>
        <outline val="0"/>
        <shadow val="0"/>
        <u val="none"/>
        <vertAlign val="baseline"/>
        <sz val="10"/>
        <color theme="0"/>
        <name val="Arial"/>
        <scheme val="none"/>
      </font>
      <fill>
        <patternFill patternType="solid">
          <fgColor indexed="64"/>
          <bgColor theme="4" tint="-0.249977111117893"/>
        </patternFill>
      </fill>
    </dxf>
    <dxf>
      <font>
        <b/>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left style="thick">
          <color indexed="64"/>
        </left>
        <right style="thin">
          <color indexed="64"/>
        </right>
        <top style="thin">
          <color indexed="64"/>
        </top>
        <bottom/>
        <vertical/>
        <horizontal/>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ck">
          <color indexed="64"/>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style="thick">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right style="thick">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ck">
          <color indexed="64"/>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style="thick">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ck">
          <color indexed="64"/>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n">
          <color indexed="64"/>
        </left>
        <right style="thick">
          <color indexed="64"/>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ck">
          <color indexed="64"/>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0" indent="0" justifyLastLine="0" shrinkToFit="0" readingOrder="0"/>
      <border diagonalUp="0" diagonalDown="0" outline="0">
        <left/>
        <right style="thick">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ck">
          <color indexed="64"/>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ck">
          <color indexed="64"/>
        </left>
        <right style="thin">
          <color indexed="64"/>
        </right>
        <top/>
        <bottom/>
      </border>
    </dxf>
    <dxf>
      <font>
        <b/>
        <i val="0"/>
        <strike val="0"/>
        <condense val="0"/>
        <extend val="0"/>
        <outline val="0"/>
        <shadow val="0"/>
        <u val="none"/>
        <vertAlign val="baseline"/>
        <sz val="10"/>
        <color rgb="FF000000"/>
        <name val="Arial"/>
        <scheme val="none"/>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center" textRotation="0" wrapText="0" indent="0" justifyLastLine="0" shrinkToFit="0" readingOrder="0"/>
      <border diagonalUp="0" diagonalDown="0" outline="0">
        <left/>
        <right style="thick">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indexed="64"/>
          <bgColor theme="4" tint="0.39997558519241921"/>
        </patternFill>
      </fill>
      <alignment horizontal="left" vertical="center" textRotation="0" wrapText="1" indent="0" justifyLastLine="0" shrinkToFit="0" readingOrder="0"/>
      <border diagonalUp="0" diagonalDown="0" outline="0">
        <left/>
        <right style="thick">
          <color indexed="64"/>
        </right>
        <top/>
        <bottom/>
      </border>
    </dxf>
    <dxf>
      <border outline="0">
        <left style="thick">
          <color indexed="64"/>
        </left>
        <right style="thick">
          <color indexed="64"/>
        </right>
        <top style="thick">
          <color indexed="64"/>
        </top>
        <bottom style="thick">
          <color indexed="64"/>
        </bottom>
      </border>
    </dxf>
    <dxf>
      <font>
        <b/>
        <strike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ck">
          <color indexed="64"/>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dxf>
    <dxf>
      <border outline="0">
        <left style="thick">
          <color indexed="64"/>
        </left>
        <right style="thick">
          <color indexed="64"/>
        </right>
        <bottom style="double">
          <color indexed="64"/>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fgColor indexed="64"/>
          <bgColor rgb="FFFF00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4" tint="-0.249977111117893"/>
        </patternFill>
      </fill>
      <alignment horizontal="left" vertical="center" textRotation="0" wrapText="1" indent="0" justifyLastLine="0" shrinkToFit="0" readingOrder="0"/>
      <border diagonalUp="0" diagonalDown="0">
        <left style="thin">
          <color indexed="64"/>
        </left>
        <right style="thin">
          <color theme="0"/>
        </right>
        <top style="thin">
          <color indexed="64"/>
        </top>
        <bottom style="thin">
          <color indexed="64"/>
        </bottom>
      </border>
    </dxf>
    <dxf>
      <border outline="0">
        <right style="thin">
          <color rgb="FF000000"/>
        </right>
        <top style="thin">
          <color rgb="FF000000"/>
        </top>
      </border>
    </dxf>
    <dxf>
      <font>
        <b val="0"/>
        <i val="0"/>
        <strike val="0"/>
        <condense val="0"/>
        <extend val="0"/>
        <outline val="0"/>
        <shadow val="0"/>
        <u val="none"/>
        <vertAlign val="baseline"/>
        <sz val="10"/>
        <color auto="1"/>
        <name val="Arial"/>
        <scheme val="none"/>
      </font>
      <alignment horizontal="left" vertical="bottom" textRotation="0" indent="0" justifyLastLine="0" shrinkToFit="0" readingOrder="0"/>
    </dxf>
    <dxf>
      <border>
        <bottom style="thin">
          <color theme="0"/>
        </bottom>
      </border>
    </dxf>
    <dxf>
      <font>
        <b/>
        <i val="0"/>
        <strike val="0"/>
        <condense val="0"/>
        <extend val="0"/>
        <outline val="0"/>
        <shadow val="0"/>
        <u val="none"/>
        <vertAlign val="baseline"/>
        <sz val="12"/>
        <color theme="0"/>
        <name val="Arial"/>
        <scheme val="none"/>
      </font>
      <fill>
        <patternFill patternType="solid">
          <fgColor indexed="64"/>
          <bgColor theme="4" tint="-0.249977111117893"/>
        </patternFill>
      </fill>
      <alignment horizontal="left" vertical="center" textRotation="0" wrapText="1"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fill>
        <patternFill>
          <fgColor indexed="64"/>
          <bgColor rgb="FFFF000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rgb="FF000000"/>
        </right>
        <top style="thin">
          <color rgb="FF000000"/>
        </top>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0"/>
        <name val="Arial"/>
        <scheme val="none"/>
      </font>
      <fill>
        <patternFill patternType="none">
          <fgColor indexed="64"/>
          <bgColor theme="4" tint="-0.249977111117893"/>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dxf>
    <dxf>
      <border outline="0">
        <top style="thin">
          <color theme="1"/>
        </top>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0"/>
        <color theme="0"/>
        <name val="Arial"/>
        <scheme val="none"/>
      </font>
      <fill>
        <patternFill patternType="solid">
          <fgColor theme="1"/>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theme="0" tint="-0.14999847407452621"/>
          <bgColor auto="1"/>
        </patternFill>
      </fill>
      <alignment horizontal="left" vertical="center" textRotation="0" wrapText="0" indent="0" justifyLastLine="0" shrinkToFit="0" readingOrder="0"/>
      <border diagonalUp="0" diagonalDown="0" outline="0">
        <left/>
        <right style="thin">
          <color indexed="64"/>
        </right>
        <top style="thin">
          <color theme="1"/>
        </top>
        <bottom style="thin">
          <color theme="1"/>
        </bottom>
      </border>
    </dxf>
    <dxf>
      <border outline="0">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none">
          <fgColor theme="0" tint="-0.14999847407452621"/>
          <bgColor auto="1"/>
        </patternFill>
      </fill>
      <alignment horizontal="left" vertical="center" textRotation="0" wrapText="0" indent="0" justifyLastLine="0" shrinkToFit="0" readingOrder="0"/>
    </dxf>
    <dxf>
      <border>
        <bottom style="thin">
          <color theme="0"/>
        </bottom>
      </border>
    </dxf>
    <dxf>
      <font>
        <b/>
        <i val="0"/>
        <strike val="0"/>
        <condense val="0"/>
        <extend val="0"/>
        <outline val="0"/>
        <shadow val="0"/>
        <u val="none"/>
        <vertAlign val="baseline"/>
        <sz val="10"/>
        <color theme="0"/>
        <name val="Arial"/>
        <scheme val="none"/>
      </font>
      <fill>
        <patternFill patternType="solid">
          <fgColor theme="1"/>
          <bgColor theme="4" tint="0.39997558519241921"/>
        </patternFill>
      </fill>
      <alignment horizontal="general" vertical="bottom"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0"/>
        <color theme="1"/>
        <name val="Arial"/>
        <scheme val="none"/>
      </font>
      <fill>
        <patternFill patternType="none">
          <fgColor theme="0" tint="-0.14999847407452621"/>
          <bgColor auto="1"/>
        </patternFill>
      </fill>
      <alignment horizontal="left" vertical="center" textRotation="0" wrapText="0" indent="0" justifyLastLine="0" shrinkToFit="0" readingOrder="0"/>
      <border diagonalUp="0" diagonalDown="0" outline="0">
        <left/>
        <right/>
        <top style="thin">
          <color theme="1"/>
        </top>
        <bottom style="thin">
          <color theme="1"/>
        </bottom>
      </border>
    </dxf>
    <dxf>
      <border outline="0">
        <top style="thin">
          <color theme="1"/>
        </top>
      </border>
    </dxf>
    <dxf>
      <border outline="0">
        <top style="thin">
          <color theme="1"/>
        </top>
        <bottom style="thin">
          <color theme="1"/>
        </bottom>
      </border>
    </dxf>
    <dxf>
      <font>
        <b/>
        <i val="0"/>
        <strike val="0"/>
        <condense val="0"/>
        <extend val="0"/>
        <outline val="0"/>
        <shadow val="0"/>
        <u val="none"/>
        <vertAlign val="baseline"/>
        <sz val="10"/>
        <color theme="1"/>
        <name val="Arial"/>
        <scheme val="none"/>
      </font>
      <fill>
        <patternFill patternType="none">
          <fgColor theme="0" tint="-0.14999847407452621"/>
          <bgColor auto="1"/>
        </patternFill>
      </fill>
      <alignment horizontal="left" vertical="center" textRotation="0" wrapText="0" indent="0" justifyLastLine="0" shrinkToFit="0" readingOrder="0"/>
    </dxf>
    <dxf>
      <border>
        <bottom style="thin">
          <color theme="0"/>
        </bottom>
      </border>
    </dxf>
    <dxf>
      <font>
        <b/>
        <i val="0"/>
        <strike val="0"/>
        <condense val="0"/>
        <extend val="0"/>
        <outline val="0"/>
        <shadow val="0"/>
        <u val="none"/>
        <vertAlign val="baseline"/>
        <sz val="10"/>
        <color theme="0"/>
        <name val="Arial"/>
        <scheme val="none"/>
      </font>
      <fill>
        <patternFill patternType="solid">
          <fgColor theme="1"/>
          <bgColor theme="4" tint="0.39997558519241921"/>
        </patternFill>
      </fill>
      <alignment horizontal="general" vertical="bottom"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indexed="64"/>
          <bgColor theme="0"/>
        </patternFill>
      </fill>
      <alignment horizontal="left" vertical="center" textRotation="0" wrapText="0" indent="0" justifyLastLine="0" shrinkToFit="0" readingOrder="0"/>
    </dxf>
    <dxf>
      <border outline="0">
        <right style="thin">
          <color indexed="64"/>
        </right>
      </border>
    </dxf>
    <dxf>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0"/>
        <color rgb="FF000000"/>
        <name val="Arial"/>
        <scheme val="none"/>
      </font>
      <fill>
        <patternFill patternType="solid">
          <fgColor indexed="64"/>
          <bgColor theme="4" tint="0.39997558519241921"/>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296460</xdr:colOff>
      <xdr:row>11</xdr:row>
      <xdr:rowOff>353148</xdr:rowOff>
    </xdr:from>
    <xdr:to>
      <xdr:col>5</xdr:col>
      <xdr:colOff>386518</xdr:colOff>
      <xdr:row>24</xdr:row>
      <xdr:rowOff>113515</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 t="6397" r="-189" b="48485"/>
        <a:stretch/>
      </xdr:blipFill>
      <xdr:spPr>
        <a:xfrm>
          <a:off x="296460" y="3900077"/>
          <a:ext cx="9778344" cy="2436438"/>
        </a:xfrm>
        <a:prstGeom prst="rect">
          <a:avLst/>
        </a:prstGeom>
      </xdr:spPr>
    </xdr:pic>
    <xdr:clientData/>
  </xdr:twoCellAnchor>
  <xdr:oneCellAnchor>
    <xdr:from>
      <xdr:col>6</xdr:col>
      <xdr:colOff>63500</xdr:colOff>
      <xdr:row>2</xdr:row>
      <xdr:rowOff>0</xdr:rowOff>
    </xdr:from>
    <xdr:ext cx="6047553" cy="593239"/>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0713357" y="2258786"/>
          <a:ext cx="6047553" cy="593239"/>
        </a:xfrm>
        <a:prstGeom prst="rect">
          <a:avLst/>
        </a:prstGeom>
        <a:solidFill>
          <a:srgbClr val="00206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solidFill>
                <a:schemeClr val="bg1"/>
              </a:solidFill>
            </a:rPr>
            <a:t>Please</a:t>
          </a:r>
          <a:r>
            <a:rPr lang="en-US" sz="1600" baseline="0">
              <a:solidFill>
                <a:schemeClr val="bg1"/>
              </a:solidFill>
            </a:rPr>
            <a:t> specifiy categories of interest and focus of the literature review</a:t>
          </a:r>
        </a:p>
        <a:p>
          <a:r>
            <a:rPr lang="en-US" sz="1600" baseline="0">
              <a:solidFill>
                <a:schemeClr val="bg1"/>
              </a:solidFill>
            </a:rPr>
            <a:t>- see your supervisor if he or she has something in mind</a:t>
          </a:r>
          <a:endParaRPr lang="en-US" sz="1600">
            <a:solidFill>
              <a:schemeClr val="bg1"/>
            </a:solidFill>
          </a:endParaRPr>
        </a:p>
      </xdr:txBody>
    </xdr:sp>
    <xdr:clientData/>
  </xdr:oneCellAnchor>
  <xdr:twoCellAnchor>
    <xdr:from>
      <xdr:col>5</xdr:col>
      <xdr:colOff>27214</xdr:colOff>
      <xdr:row>4</xdr:row>
      <xdr:rowOff>254000</xdr:rowOff>
    </xdr:from>
    <xdr:to>
      <xdr:col>7</xdr:col>
      <xdr:colOff>707571</xdr:colOff>
      <xdr:row>9</xdr:row>
      <xdr:rowOff>154214</xdr:rowOff>
    </xdr:to>
    <xdr:cxnSp macro="">
      <xdr:nvCxnSpPr>
        <xdr:cNvPr id="4" name="Gerade Verbindung mit Pfeil 3">
          <a:extLst>
            <a:ext uri="{FF2B5EF4-FFF2-40B4-BE49-F238E27FC236}">
              <a16:creationId xmlns:a16="http://schemas.microsoft.com/office/drawing/2014/main" id="{00000000-0008-0000-0000-000004000000}"/>
            </a:ext>
          </a:extLst>
        </xdr:cNvPr>
        <xdr:cNvCxnSpPr/>
      </xdr:nvCxnSpPr>
      <xdr:spPr>
        <a:xfrm flipH="1">
          <a:off x="9715500" y="1070429"/>
          <a:ext cx="2603500" cy="1850571"/>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122464</xdr:colOff>
      <xdr:row>23</xdr:row>
      <xdr:rowOff>77109</xdr:rowOff>
    </xdr:from>
    <xdr:to>
      <xdr:col>3</xdr:col>
      <xdr:colOff>249463</xdr:colOff>
      <xdr:row>27</xdr:row>
      <xdr:rowOff>113395</xdr:rowOff>
    </xdr:to>
    <xdr:sp macro="" textlink="">
      <xdr:nvSpPr>
        <xdr:cNvPr id="6" name="Geschweifte Klammer links 5">
          <a:extLst>
            <a:ext uri="{FF2B5EF4-FFF2-40B4-BE49-F238E27FC236}">
              <a16:creationId xmlns:a16="http://schemas.microsoft.com/office/drawing/2014/main" id="{00000000-0008-0000-0000-000006000000}"/>
            </a:ext>
          </a:extLst>
        </xdr:cNvPr>
        <xdr:cNvSpPr/>
      </xdr:nvSpPr>
      <xdr:spPr>
        <a:xfrm rot="5400000">
          <a:off x="1424214" y="5361216"/>
          <a:ext cx="798286" cy="229507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13</xdr:row>
      <xdr:rowOff>161367</xdr:rowOff>
    </xdr:from>
    <xdr:to>
      <xdr:col>9</xdr:col>
      <xdr:colOff>47625</xdr:colOff>
      <xdr:row>15</xdr:row>
      <xdr:rowOff>30053</xdr:rowOff>
    </xdr:to>
    <xdr:sp macro="" textlink="">
      <xdr:nvSpPr>
        <xdr:cNvPr id="2" name="Eckige Klammer rechts 1">
          <a:extLst>
            <a:ext uri="{FF2B5EF4-FFF2-40B4-BE49-F238E27FC236}">
              <a16:creationId xmlns:a16="http://schemas.microsoft.com/office/drawing/2014/main" id="{00000000-0008-0000-0100-000002000000}"/>
            </a:ext>
          </a:extLst>
        </xdr:cNvPr>
        <xdr:cNvSpPr/>
      </xdr:nvSpPr>
      <xdr:spPr>
        <a:xfrm rot="5400000">
          <a:off x="5966395" y="-852028"/>
          <a:ext cx="535436" cy="11630025"/>
        </a:xfrm>
        <a:prstGeom prst="rightBracket">
          <a:avLst>
            <a:gd name="adj" fmla="val 31862"/>
          </a:avLst>
        </a:prstGeom>
        <a:ln w="44450">
          <a:solidFill>
            <a:srgbClr val="7030A0"/>
          </a:solidFill>
        </a:ln>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de-D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e511" displayName="Tabelle511" ref="B6:C7" totalsRowShown="0" headerRowDxfId="193" dataDxfId="192" tableBorderDxfId="191">
  <autoFilter ref="B6:C7" xr:uid="{00000000-0009-0000-0100-00000A000000}">
    <filterColumn colId="0" hiddenButton="1"/>
    <filterColumn colId="1" hiddenButton="1"/>
  </autoFilter>
  <tableColumns count="2">
    <tableColumn id="1" xr3:uid="{00000000-0010-0000-0000-000001000000}" name="Variable" dataDxfId="190"/>
    <tableColumn id="2" xr3:uid="{00000000-0010-0000-0000-000002000000}" name="Keywords" dataDxfId="189"/>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elle13" displayName="Tabelle13" ref="H6:H13" insertRowShift="1" totalsRowShown="0" headerRowDxfId="188" dataDxfId="186" headerRowBorderDxfId="187" tableBorderDxfId="185" totalsRowBorderDxfId="184">
  <autoFilter ref="H6:H13" xr:uid="{00000000-0009-0000-0100-00000D000000}">
    <filterColumn colId="0" hiddenButton="1"/>
  </autoFilter>
  <tableColumns count="1">
    <tableColumn id="1" xr3:uid="{00000000-0010-0000-0100-000001000000}" name="Variable" dataDxfId="18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elle14" displayName="Tabelle14" ref="I6:I13" totalsRowShown="0" headerRowDxfId="182" dataDxfId="180" headerRowBorderDxfId="181" tableBorderDxfId="179">
  <autoFilter ref="I6:I13" xr:uid="{00000000-0009-0000-0100-00000E000000}">
    <filterColumn colId="0" hiddenButton="1"/>
  </autoFilter>
  <tableColumns count="1">
    <tableColumn id="1" xr3:uid="{00000000-0010-0000-0200-000001000000}" name="Keywords" dataDxfId="17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elle16" displayName="Tabelle16" ref="E6:F14" totalsRowShown="0" headerRowDxfId="177" dataDxfId="175" headerRowBorderDxfId="176" tableBorderDxfId="174">
  <autoFilter ref="E6:F14" xr:uid="{00000000-0009-0000-0100-000010000000}">
    <filterColumn colId="0" hiddenButton="1"/>
    <filterColumn colId="1" hiddenButton="1"/>
  </autoFilter>
  <tableColumns count="2">
    <tableColumn id="1" xr3:uid="{00000000-0010-0000-0300-000001000000}" name="Variable" dataDxfId="173"/>
    <tableColumn id="2" xr3:uid="{00000000-0010-0000-0300-000002000000}" name="Keywords" dataDxfId="17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elle1943" displayName="Tabelle1943" ref="B5:L28" totalsRowShown="0" headerRowDxfId="171" dataDxfId="169" headerRowBorderDxfId="170" tableBorderDxfId="168">
  <autoFilter ref="B5:L28" xr:uid="{00000000-0009-0000-0100-000002000000}"/>
  <sortState xmlns:xlrd2="http://schemas.microsoft.com/office/spreadsheetml/2017/richdata2" ref="B6:M28">
    <sortCondition ref="L5:L28"/>
  </sortState>
  <tableColumns count="11">
    <tableColumn id="2" xr3:uid="{00000000-0010-0000-0400-000002000000}" name="File Name" dataDxfId="167"/>
    <tableColumn id="1" xr3:uid="{00000000-0010-0000-0400-000001000000}" name="Titel" dataDxfId="166"/>
    <tableColumn id="3" xr3:uid="{00000000-0010-0000-0400-000003000000}" name="Year" dataDxfId="165"/>
    <tableColumn id="4" xr3:uid="{00000000-0010-0000-0400-000004000000}" name="Relevance" dataDxfId="164"/>
    <tableColumn id="5" xr3:uid="{00000000-0010-0000-0400-000005000000}" name="Authors" dataDxfId="163"/>
    <tableColumn id="6" xr3:uid="{00000000-0010-0000-0400-000006000000}" name="Journal / Publisher" dataDxfId="162"/>
    <tableColumn id="7" xr3:uid="{00000000-0010-0000-0400-000007000000}" name="Ranking (SJR + Quartile)" dataDxfId="161"/>
    <tableColumn id="9" xr3:uid="{00000000-0010-0000-0400-000009000000}" name="(If applicable) Hypothesis / Props" dataDxfId="160"/>
    <tableColumn id="10" xr3:uid="{00000000-0010-0000-0400-00000A000000}" name="Method" dataDxfId="159"/>
    <tableColumn id="11" xr3:uid="{00000000-0010-0000-0400-00000B000000}" name="Abstract" dataDxfId="158"/>
    <tableColumn id="13" xr3:uid="{00000000-0010-0000-0400-00000D000000}" name="Database " dataDxfId="157"/>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elle14512" displayName="Tabelle14512" ref="B5:K28" totalsRowShown="0" headerRowDxfId="156" dataDxfId="154" headerRowBorderDxfId="155" tableBorderDxfId="153">
  <autoFilter ref="B5:K28" xr:uid="{00000000-0009-0000-0100-00000B000000}"/>
  <sortState xmlns:xlrd2="http://schemas.microsoft.com/office/spreadsheetml/2017/richdata2" ref="B6:J48">
    <sortCondition ref="C5:C48"/>
  </sortState>
  <tableColumns count="10">
    <tableColumn id="1" xr3:uid="{00000000-0010-0000-0500-000001000000}" name="File Name" dataDxfId="152"/>
    <tableColumn id="2" xr3:uid="{00000000-0010-0000-0500-000002000000}" name="Title" dataDxfId="151"/>
    <tableColumn id="3" xr3:uid="{00000000-0010-0000-0500-000003000000}" name="Year" dataDxfId="150"/>
    <tableColumn id="4" xr3:uid="{00000000-0010-0000-0500-000004000000}" name="Relevance" dataDxfId="149"/>
    <tableColumn id="5" xr3:uid="{00000000-0010-0000-0500-000005000000}" name="Authors" dataDxfId="148"/>
    <tableColumn id="6" xr3:uid="{00000000-0010-0000-0500-000006000000}" name="Journal / Publisher" dataDxfId="147"/>
    <tableColumn id="7" xr3:uid="{00000000-0010-0000-0500-000007000000}" name="Ranking (SJR + Quartile)" dataDxfId="146"/>
    <tableColumn id="9" xr3:uid="{00000000-0010-0000-0500-000009000000}" name="(If applicable) Hypothesis / Props" dataDxfId="145"/>
    <tableColumn id="11" xr3:uid="{00000000-0010-0000-0500-00000B000000}" name="Method" dataDxfId="144"/>
    <tableColumn id="10" xr3:uid="{00000000-0010-0000-0500-00000A000000}" name="Abstract" dataDxfId="143"/>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elle5" displayName="Tabelle5" ref="C7:O51" headerRowCount="0" totalsRowShown="0" headerRowDxfId="142" dataDxfId="141" tableBorderDxfId="140">
  <tableColumns count="13">
    <tableColumn id="1" xr3:uid="{00000000-0010-0000-0600-000001000000}" name="Spalte1" headerRowDxfId="139" dataDxfId="138"/>
    <tableColumn id="2" xr3:uid="{00000000-0010-0000-0600-000002000000}" name="x" headerRowDxfId="137" dataDxfId="136"/>
    <tableColumn id="3" xr3:uid="{00000000-0010-0000-0600-000003000000}" name="Spalte2" headerRowDxfId="135" dataDxfId="134"/>
    <tableColumn id="4" xr3:uid="{00000000-0010-0000-0600-000004000000}" name="Spalte3" headerRowDxfId="133" dataDxfId="132"/>
    <tableColumn id="5" xr3:uid="{00000000-0010-0000-0600-000005000000}" name="Spalte4" headerRowDxfId="131" dataDxfId="130"/>
    <tableColumn id="6" xr3:uid="{00000000-0010-0000-0600-000006000000}" name="Spalte5" headerRowDxfId="129" dataDxfId="128"/>
    <tableColumn id="7" xr3:uid="{00000000-0010-0000-0600-000007000000}" name="Spalte6" headerRowDxfId="127" dataDxfId="126"/>
    <tableColumn id="8" xr3:uid="{00000000-0010-0000-0600-000008000000}" name="Spalte7" headerRowDxfId="125" dataDxfId="124"/>
    <tableColumn id="9" xr3:uid="{00000000-0010-0000-0600-000009000000}" name="Spalte8" headerRowDxfId="123" dataDxfId="122"/>
    <tableColumn id="10" xr3:uid="{00000000-0010-0000-0600-00000A000000}" name="Spalte9" headerRowDxfId="121" dataDxfId="120"/>
    <tableColumn id="11" xr3:uid="{00000000-0010-0000-0600-00000B000000}" name="Spalte10" headerRowDxfId="119" dataDxfId="118"/>
    <tableColumn id="12" xr3:uid="{00000000-0010-0000-0600-00000C000000}" name="Spalte11" headerRowDxfId="117" dataDxfId="116"/>
    <tableColumn id="13" xr3:uid="{00000000-0010-0000-0600-00000D000000}" name="Spalte12" headerRowDxfId="115" dataDxfId="114"/>
  </tableColumns>
  <tableStyleInfo name="TableStyleLight1"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elle4" displayName="Tabelle4" ref="C6:AC52" headerRowCount="0" totalsRowCount="1" headerRowDxfId="113" dataDxfId="112" tableBorderDxfId="111">
  <tableColumns count="27">
    <tableColumn id="1" xr3:uid="{00000000-0010-0000-0700-000001000000}" name="Spalte1" totalsRowFunction="custom" headerRowDxfId="110" dataDxfId="109" totalsRowDxfId="108">
      <totalsRowFormula>COUNTIF(C6:C51, "x")</totalsRowFormula>
    </tableColumn>
    <tableColumn id="2" xr3:uid="{00000000-0010-0000-0700-000002000000}" name="Spalte2" totalsRowFunction="custom" headerRowDxfId="107" dataDxfId="106" totalsRowDxfId="105">
      <totalsRowFormula>COUNTIF(D6:D51, "x")</totalsRowFormula>
    </tableColumn>
    <tableColumn id="3" xr3:uid="{00000000-0010-0000-0700-000003000000}" name="Spalte3" totalsRowFunction="custom" headerRowDxfId="104" dataDxfId="103" totalsRowDxfId="102">
      <totalsRowFormula>COUNTIF(E6:E51, "x")</totalsRowFormula>
    </tableColumn>
    <tableColumn id="4" xr3:uid="{00000000-0010-0000-0700-000004000000}" name="Spalte4" totalsRowFunction="custom" headerRowDxfId="101" dataDxfId="100" totalsRowDxfId="99">
      <totalsRowFormula>COUNTIF(F6:F51, "x")</totalsRowFormula>
    </tableColumn>
    <tableColumn id="5" xr3:uid="{00000000-0010-0000-0700-000005000000}" name="Spalte5" totalsRowFunction="custom" headerRowDxfId="98" dataDxfId="97" totalsRowDxfId="96">
      <totalsRowFormula>COUNTIF(G6:G51, "x")</totalsRowFormula>
    </tableColumn>
    <tableColumn id="6" xr3:uid="{00000000-0010-0000-0700-000006000000}" name="Spalte6" totalsRowFunction="custom" headerRowDxfId="95" dataDxfId="94" totalsRowDxfId="93">
      <totalsRowFormula>COUNTIF(H6:H51, "x")</totalsRowFormula>
    </tableColumn>
    <tableColumn id="7" xr3:uid="{00000000-0010-0000-0700-000007000000}" name="Spalte7" totalsRowFunction="custom" headerRowDxfId="92" dataDxfId="91" totalsRowDxfId="90">
      <totalsRowFormula>COUNTIF(I6:I51, "x")</totalsRowFormula>
    </tableColumn>
    <tableColumn id="8" xr3:uid="{00000000-0010-0000-0700-000008000000}" name="Spalte8" totalsRowFunction="custom" headerRowDxfId="89" dataDxfId="88" totalsRowDxfId="87">
      <totalsRowFormula>COUNTIF(J6:J51, "x")</totalsRowFormula>
    </tableColumn>
    <tableColumn id="9" xr3:uid="{00000000-0010-0000-0700-000009000000}" name="Spalte9" totalsRowFunction="custom" headerRowDxfId="86" dataDxfId="85" totalsRowDxfId="84">
      <totalsRowFormula>COUNTIF(K6:K51, "x")</totalsRowFormula>
    </tableColumn>
    <tableColumn id="10" xr3:uid="{00000000-0010-0000-0700-00000A000000}" name="Spalte10" totalsRowFunction="custom" headerRowDxfId="83" dataDxfId="82" totalsRowDxfId="81">
      <totalsRowFormula>COUNTIF(L6:L51, "x")</totalsRowFormula>
    </tableColumn>
    <tableColumn id="12" xr3:uid="{00000000-0010-0000-0700-00000C000000}" name="Spalte12" totalsRowFunction="custom" headerRowDxfId="80" dataDxfId="79" totalsRowDxfId="78">
      <totalsRowFormula>COUNTIF(M6:M51, "x")</totalsRowFormula>
    </tableColumn>
    <tableColumn id="13" xr3:uid="{00000000-0010-0000-0700-00000D000000}" name="Spalte13" totalsRowFunction="custom" headerRowDxfId="77" dataDxfId="76" totalsRowDxfId="75">
      <totalsRowFormula>COUNTIF(N6:N51, "x")</totalsRowFormula>
    </tableColumn>
    <tableColumn id="14" xr3:uid="{00000000-0010-0000-0700-00000E000000}" name="Spalte14" totalsRowFunction="custom" headerRowDxfId="74" dataDxfId="73" totalsRowDxfId="72">
      <totalsRowFormula>COUNTIF(O6:O51, "x")</totalsRowFormula>
    </tableColumn>
    <tableColumn id="15" xr3:uid="{00000000-0010-0000-0700-00000F000000}" name="Spalte15" totalsRowFunction="custom" headerRowDxfId="71" dataDxfId="70" totalsRowDxfId="69">
      <totalsRowFormula>COUNTIF(P6:P51, "x")</totalsRowFormula>
    </tableColumn>
    <tableColumn id="16" xr3:uid="{00000000-0010-0000-0700-000010000000}" name="Spalte16" totalsRowFunction="custom" headerRowDxfId="68" dataDxfId="67" totalsRowDxfId="66">
      <totalsRowFormula>COUNTIF(Q6:Q51, "x")</totalsRowFormula>
    </tableColumn>
    <tableColumn id="17" xr3:uid="{00000000-0010-0000-0700-000011000000}" name="Spalte17" totalsRowFunction="custom" headerRowDxfId="65" dataDxfId="64" totalsRowDxfId="63">
      <totalsRowFormula>COUNTIF(R6:R51, "x")</totalsRowFormula>
    </tableColumn>
    <tableColumn id="18" xr3:uid="{00000000-0010-0000-0700-000012000000}" name="Spalte18" totalsRowFunction="custom" headerRowDxfId="62" dataDxfId="61" totalsRowDxfId="60">
      <totalsRowFormula>COUNTIF(S6:S51, "x")</totalsRowFormula>
    </tableColumn>
    <tableColumn id="19" xr3:uid="{00000000-0010-0000-0700-000013000000}" name="Spalte19" totalsRowFunction="custom" headerRowDxfId="59" dataDxfId="58" totalsRowDxfId="57">
      <totalsRowFormula>COUNTIF(T6:T51, "x")</totalsRowFormula>
    </tableColumn>
    <tableColumn id="20" xr3:uid="{00000000-0010-0000-0700-000014000000}" name="Spalte20" totalsRowFunction="custom" headerRowDxfId="56" dataDxfId="55" totalsRowDxfId="54">
      <totalsRowFormula>COUNTIF(U6:U51, "x")</totalsRowFormula>
    </tableColumn>
    <tableColumn id="21" xr3:uid="{00000000-0010-0000-0700-000015000000}" name="Spalte21" totalsRowFunction="custom" headerRowDxfId="53" dataDxfId="52" totalsRowDxfId="51">
      <totalsRowFormula>COUNTIF(V6:V51, "x")</totalsRowFormula>
    </tableColumn>
    <tableColumn id="22" xr3:uid="{00000000-0010-0000-0700-000016000000}" name="Spalte22" totalsRowFunction="custom" headerRowDxfId="50" dataDxfId="49" totalsRowDxfId="48">
      <totalsRowFormula>COUNTIF(W6:W51, "x")</totalsRowFormula>
    </tableColumn>
    <tableColumn id="23" xr3:uid="{00000000-0010-0000-0700-000017000000}" name="Spalte23" totalsRowFunction="custom" headerRowDxfId="47" dataDxfId="46" totalsRowDxfId="45">
      <totalsRowFormula>COUNTIF(X6:X51, "x")</totalsRowFormula>
    </tableColumn>
    <tableColumn id="24" xr3:uid="{00000000-0010-0000-0700-000018000000}" name="Spalte24" totalsRowFunction="custom" headerRowDxfId="44" dataDxfId="43" totalsRowDxfId="42">
      <totalsRowFormula>COUNTIF(Y6:Y51, "x")</totalsRowFormula>
    </tableColumn>
    <tableColumn id="25" xr3:uid="{00000000-0010-0000-0700-000019000000}" name="Spalte25" totalsRowFunction="custom" headerRowDxfId="41" dataDxfId="40" totalsRowDxfId="39">
      <totalsRowFormula>COUNTIF(Z6:Z51, "x")</totalsRowFormula>
    </tableColumn>
    <tableColumn id="27" xr3:uid="{00000000-0010-0000-0700-00001B000000}" name="Spalte27" totalsRowFunction="custom" headerRowDxfId="38" dataDxfId="37" totalsRowDxfId="36">
      <totalsRowFormula>COUNTIF(AA6:AA51, "x")</totalsRowFormula>
    </tableColumn>
    <tableColumn id="29" xr3:uid="{00000000-0010-0000-0700-00001D000000}" name="Spalte29" totalsRowFunction="custom" headerRowDxfId="35" dataDxfId="34" totalsRowDxfId="33">
      <totalsRowFormula>COUNTIF(AB6:AB51, "x")</totalsRowFormula>
    </tableColumn>
    <tableColumn id="30" xr3:uid="{00000000-0010-0000-0700-00001E000000}" name="Spalte30" totalsRowFunction="custom" headerRowDxfId="32" dataDxfId="31" totalsRowDxfId="30">
      <totalsRowFormula>COUNTIF(AC6:AC51, "x")</totalsRow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elle6" displayName="Tabelle6" ref="B6:B52" headerRowCount="0" totalsRowShown="0" headerRowDxfId="29" dataDxfId="28" tableBorderDxfId="27">
  <tableColumns count="1">
    <tableColumn id="1" xr3:uid="{00000000-0010-0000-0800-000001000000}" name="Spalte1" headerRowDxfId="26" dataDxfId="25"/>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copus.com/" TargetMode="External"/><Relationship Id="rId2" Type="http://schemas.openxmlformats.org/officeDocument/2006/relationships/hyperlink" Target="http://sciencedirect.com/" TargetMode="External"/><Relationship Id="rId1" Type="http://schemas.openxmlformats.org/officeDocument/2006/relationships/hyperlink" Target="https://search.ebscohost.com/" TargetMode="External"/><Relationship Id="rId5" Type="http://schemas.openxmlformats.org/officeDocument/2006/relationships/printerSettings" Target="../printerSettings/printerSettings3.bin"/><Relationship Id="rId4" Type="http://schemas.openxmlformats.org/officeDocument/2006/relationships/hyperlink" Target="https://apps.webofknowledge.com/"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F13"/>
  <sheetViews>
    <sheetView showGridLines="0" zoomScaleNormal="100" workbookViewId="0">
      <selection activeCell="F6" sqref="F6"/>
    </sheetView>
  </sheetViews>
  <sheetFormatPr baseColWidth="10" defaultColWidth="14.44140625" defaultRowHeight="15" customHeight="1"/>
  <cols>
    <col min="1" max="1" width="8.33203125" customWidth="1"/>
    <col min="2" max="2" width="9.33203125" customWidth="1"/>
    <col min="3" max="3" width="23.33203125" customWidth="1"/>
    <col min="4" max="4" width="66.6640625" customWidth="1"/>
    <col min="5" max="5" width="37.88671875" customWidth="1"/>
  </cols>
  <sheetData>
    <row r="1" spans="1:6" ht="13.2">
      <c r="A1" s="1"/>
    </row>
    <row r="2" spans="1:6" ht="22.8">
      <c r="B2" s="359" t="s">
        <v>306</v>
      </c>
      <c r="C2" s="359"/>
      <c r="D2" s="359"/>
    </row>
    <row r="4" spans="1:6" ht="13.2">
      <c r="B4" s="10"/>
    </row>
    <row r="5" spans="1:6" ht="31.2" customHeight="1">
      <c r="B5" s="177" t="s">
        <v>1</v>
      </c>
      <c r="C5" s="178" t="s">
        <v>304</v>
      </c>
      <c r="D5" s="179" t="s">
        <v>305</v>
      </c>
      <c r="E5" s="360" t="s">
        <v>11</v>
      </c>
      <c r="F5" s="361"/>
    </row>
    <row r="6" spans="1:6" ht="31.2" customHeight="1">
      <c r="B6" s="181" t="s">
        <v>295</v>
      </c>
      <c r="C6" s="183" t="s">
        <v>297</v>
      </c>
      <c r="D6" s="184" t="s">
        <v>377</v>
      </c>
      <c r="E6" s="185" t="s">
        <v>23</v>
      </c>
      <c r="F6" s="29"/>
    </row>
    <row r="7" spans="1:6" ht="31.2" customHeight="1">
      <c r="B7" s="314" t="s">
        <v>296</v>
      </c>
      <c r="C7" s="315" t="s">
        <v>298</v>
      </c>
      <c r="D7" s="316" t="s">
        <v>378</v>
      </c>
      <c r="E7" s="317" t="s">
        <v>368</v>
      </c>
    </row>
    <row r="8" spans="1:6" ht="31.2" customHeight="1">
      <c r="B8" s="182" t="s">
        <v>365</v>
      </c>
      <c r="C8" s="186" t="s">
        <v>366</v>
      </c>
      <c r="D8" s="48" t="s">
        <v>379</v>
      </c>
      <c r="E8" s="80" t="s">
        <v>24</v>
      </c>
    </row>
    <row r="9" spans="1:6" ht="31.2" customHeight="1">
      <c r="B9" s="314" t="s">
        <v>299</v>
      </c>
      <c r="C9" s="315" t="s">
        <v>300</v>
      </c>
      <c r="D9" s="316" t="s">
        <v>380</v>
      </c>
      <c r="E9" s="318" t="s">
        <v>25</v>
      </c>
      <c r="F9" s="29"/>
    </row>
    <row r="10" spans="1:6" ht="31.2" customHeight="1">
      <c r="B10" s="182" t="s">
        <v>301</v>
      </c>
      <c r="C10" s="186" t="s">
        <v>302</v>
      </c>
      <c r="D10" s="52" t="s">
        <v>381</v>
      </c>
      <c r="E10" s="49" t="s">
        <v>22</v>
      </c>
    </row>
    <row r="11" spans="1:6" ht="31.2" customHeight="1">
      <c r="B11" s="319" t="s">
        <v>301</v>
      </c>
      <c r="C11" s="320" t="s">
        <v>303</v>
      </c>
      <c r="D11" s="321" t="s">
        <v>382</v>
      </c>
      <c r="E11" s="322" t="s">
        <v>22</v>
      </c>
    </row>
    <row r="12" spans="1:6" ht="31.2" customHeight="1">
      <c r="B12" s="311"/>
      <c r="C12" s="312"/>
      <c r="D12" s="313"/>
      <c r="E12" s="313"/>
    </row>
    <row r="13" spans="1:6" ht="15" customHeight="1">
      <c r="B13" s="6"/>
    </row>
  </sheetData>
  <mergeCells count="2">
    <mergeCell ref="B2:D2"/>
    <mergeCell ref="E5:F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L48"/>
  <sheetViews>
    <sheetView showGridLines="0" zoomScale="106" zoomScaleNormal="70" workbookViewId="0">
      <selection activeCell="I21" sqref="I21"/>
    </sheetView>
  </sheetViews>
  <sheetFormatPr baseColWidth="10" defaultColWidth="14.44140625" defaultRowHeight="15" customHeight="1"/>
  <cols>
    <col min="1" max="1" width="6.88671875" customWidth="1"/>
    <col min="2" max="3" width="25.88671875" customWidth="1"/>
    <col min="4" max="4" width="6.5546875" customWidth="1"/>
    <col min="5" max="6" width="25.88671875" customWidth="1"/>
    <col min="7" max="7" width="6.5546875" customWidth="1"/>
    <col min="8" max="9" width="25.88671875" customWidth="1"/>
    <col min="10" max="10" width="24" customWidth="1"/>
  </cols>
  <sheetData>
    <row r="1" spans="1:12" ht="12" customHeight="1"/>
    <row r="2" spans="1:12" ht="22.8">
      <c r="B2" s="2" t="s">
        <v>0</v>
      </c>
      <c r="C2" s="2"/>
      <c r="E2" s="6"/>
      <c r="F2" s="6"/>
    </row>
    <row r="3" spans="1:12" ht="15" customHeight="1">
      <c r="B3" s="30" t="s">
        <v>393</v>
      </c>
    </row>
    <row r="4" spans="1:12" ht="15" customHeight="1">
      <c r="A4" s="18"/>
    </row>
    <row r="5" spans="1:12" ht="15" customHeight="1" thickBot="1">
      <c r="A5" s="19"/>
      <c r="B5" s="362" t="s">
        <v>34</v>
      </c>
      <c r="C5" s="362"/>
      <c r="E5" s="362" t="s">
        <v>36</v>
      </c>
      <c r="F5" s="363"/>
      <c r="H5" s="362" t="s">
        <v>37</v>
      </c>
      <c r="I5" s="362"/>
    </row>
    <row r="6" spans="1:12" ht="15" customHeight="1" thickTop="1">
      <c r="A6" s="20"/>
      <c r="B6" s="172" t="s">
        <v>35</v>
      </c>
      <c r="C6" s="173" t="s">
        <v>298</v>
      </c>
      <c r="D6" s="6"/>
      <c r="E6" s="175" t="s">
        <v>35</v>
      </c>
      <c r="F6" s="174" t="s">
        <v>298</v>
      </c>
      <c r="H6" s="176" t="s">
        <v>35</v>
      </c>
      <c r="I6" s="174" t="s">
        <v>298</v>
      </c>
    </row>
    <row r="7" spans="1:12" ht="37.950000000000003" customHeight="1">
      <c r="A7" s="8"/>
      <c r="B7" s="188" t="s">
        <v>32</v>
      </c>
      <c r="C7" s="189" t="s">
        <v>307</v>
      </c>
      <c r="D7" s="190"/>
      <c r="E7" s="214" t="s">
        <v>31</v>
      </c>
      <c r="F7" s="215" t="s">
        <v>31</v>
      </c>
      <c r="G7" s="209"/>
      <c r="H7" s="212" t="s">
        <v>44</v>
      </c>
      <c r="I7" s="213" t="s">
        <v>309</v>
      </c>
    </row>
    <row r="8" spans="1:12" ht="37.950000000000003" customHeight="1">
      <c r="A8" s="20"/>
      <c r="B8" s="191"/>
      <c r="C8" s="192"/>
      <c r="D8" s="193"/>
      <c r="E8" s="222" t="s">
        <v>33</v>
      </c>
      <c r="F8" s="211" t="s">
        <v>308</v>
      </c>
      <c r="G8" s="196"/>
      <c r="H8" s="221" t="s">
        <v>43</v>
      </c>
      <c r="I8" s="200" t="s">
        <v>310</v>
      </c>
      <c r="L8" s="25"/>
    </row>
    <row r="9" spans="1:12" ht="37.950000000000003" customHeight="1">
      <c r="A9" s="8"/>
      <c r="B9" s="197"/>
      <c r="C9" s="198"/>
      <c r="D9" s="193"/>
      <c r="E9" s="194" t="s">
        <v>42</v>
      </c>
      <c r="F9" s="203" t="s">
        <v>311</v>
      </c>
      <c r="G9" s="216"/>
      <c r="H9" s="208" t="s">
        <v>313</v>
      </c>
      <c r="I9" s="218" t="s">
        <v>312</v>
      </c>
    </row>
    <row r="10" spans="1:12" ht="37.950000000000003" customHeight="1">
      <c r="A10" s="8"/>
      <c r="B10" s="201"/>
      <c r="C10" s="201"/>
      <c r="D10" s="202"/>
      <c r="E10" s="222" t="s">
        <v>39</v>
      </c>
      <c r="F10" s="211" t="s">
        <v>314</v>
      </c>
      <c r="G10" s="199"/>
      <c r="H10" s="221" t="s">
        <v>41</v>
      </c>
      <c r="I10" s="200" t="s">
        <v>319</v>
      </c>
    </row>
    <row r="11" spans="1:12" ht="37.950000000000003" customHeight="1">
      <c r="A11" s="8"/>
      <c r="B11" s="204"/>
      <c r="C11" s="204"/>
      <c r="D11" s="202"/>
      <c r="E11" s="217" t="s">
        <v>38</v>
      </c>
      <c r="F11" s="203" t="s">
        <v>315</v>
      </c>
      <c r="G11" s="216"/>
      <c r="H11" s="208" t="s">
        <v>102</v>
      </c>
      <c r="I11" s="218" t="s">
        <v>316</v>
      </c>
    </row>
    <row r="12" spans="1:12" ht="37.950000000000003" customHeight="1">
      <c r="A12" s="8"/>
      <c r="B12" s="187"/>
      <c r="C12" s="205"/>
      <c r="D12" s="206"/>
      <c r="E12" s="207" t="s">
        <v>40</v>
      </c>
      <c r="F12" s="211" t="s">
        <v>383</v>
      </c>
      <c r="G12" s="199"/>
      <c r="H12" s="221" t="s">
        <v>103</v>
      </c>
      <c r="I12" s="200" t="s">
        <v>390</v>
      </c>
    </row>
    <row r="13" spans="1:12" ht="37.950000000000003" customHeight="1">
      <c r="A13" s="8"/>
      <c r="B13" s="209"/>
      <c r="C13" s="210"/>
      <c r="D13" s="206"/>
      <c r="E13" s="224" t="s">
        <v>81</v>
      </c>
      <c r="F13" s="195" t="s">
        <v>317</v>
      </c>
      <c r="G13" s="216"/>
      <c r="H13" s="219" t="s">
        <v>275</v>
      </c>
      <c r="I13" s="220" t="s">
        <v>275</v>
      </c>
    </row>
    <row r="14" spans="1:12" ht="37.950000000000003" customHeight="1">
      <c r="A14" s="8"/>
      <c r="B14" s="209"/>
      <c r="C14" s="210"/>
      <c r="D14" s="206"/>
      <c r="E14" s="207" t="s">
        <v>384</v>
      </c>
      <c r="F14" s="223" t="s">
        <v>318</v>
      </c>
      <c r="G14" s="225"/>
      <c r="H14" s="226"/>
      <c r="I14" s="226"/>
    </row>
    <row r="15" spans="1:12" ht="15" customHeight="1">
      <c r="A15" s="8"/>
      <c r="B15" s="25"/>
      <c r="C15" s="170"/>
      <c r="D15" s="20"/>
      <c r="E15" s="1"/>
      <c r="F15" s="1"/>
      <c r="H15" s="171"/>
      <c r="I15" s="26"/>
    </row>
    <row r="16" spans="1:12" ht="15" customHeight="1">
      <c r="A16" s="8"/>
      <c r="B16" s="25"/>
      <c r="C16" s="170"/>
      <c r="D16" s="20"/>
      <c r="E16" s="1"/>
      <c r="F16" s="1"/>
      <c r="H16" s="171"/>
      <c r="I16" s="26"/>
    </row>
    <row r="17" spans="1:10" ht="15" customHeight="1">
      <c r="A17" s="8"/>
      <c r="C17" s="20"/>
      <c r="D17" s="20"/>
      <c r="E17" s="20"/>
      <c r="F17" s="20"/>
      <c r="H17" s="27"/>
      <c r="I17" s="28"/>
    </row>
    <row r="18" spans="1:10" ht="15" customHeight="1">
      <c r="A18" s="8"/>
      <c r="C18" s="366" t="s">
        <v>391</v>
      </c>
      <c r="D18" s="367"/>
      <c r="E18" s="367"/>
      <c r="F18" s="367"/>
      <c r="G18" s="367"/>
      <c r="H18" s="367"/>
      <c r="I18" s="227"/>
      <c r="J18" s="227"/>
    </row>
    <row r="19" spans="1:10" ht="28.2" customHeight="1">
      <c r="A19" s="8"/>
      <c r="C19" s="364" t="s">
        <v>385</v>
      </c>
      <c r="D19" s="365"/>
      <c r="E19" s="365"/>
      <c r="F19" s="365"/>
      <c r="G19" s="365"/>
      <c r="H19" s="365"/>
      <c r="I19" s="6"/>
      <c r="J19" s="6"/>
    </row>
    <row r="20" spans="1:10" ht="15" customHeight="1">
      <c r="A20" s="8"/>
      <c r="C20" s="20"/>
      <c r="D20" s="20"/>
      <c r="E20" s="20"/>
      <c r="F20" s="20"/>
      <c r="H20" s="28"/>
      <c r="I20" s="27"/>
    </row>
    <row r="21" spans="1:10" ht="15" customHeight="1">
      <c r="A21" s="20"/>
      <c r="C21" s="20"/>
      <c r="D21" s="20"/>
      <c r="E21" s="20"/>
      <c r="F21" s="20"/>
      <c r="H21" s="27"/>
      <c r="I21" s="28"/>
    </row>
    <row r="22" spans="1:10" ht="15" customHeight="1">
      <c r="A22" s="8"/>
      <c r="C22" s="20"/>
      <c r="D22" s="20"/>
      <c r="E22" s="20"/>
      <c r="F22" s="20"/>
      <c r="H22" s="28"/>
      <c r="I22" s="27"/>
    </row>
    <row r="23" spans="1:10" ht="15" customHeight="1">
      <c r="A23" s="20"/>
      <c r="H23" s="26"/>
    </row>
    <row r="24" spans="1:10" ht="15" customHeight="1">
      <c r="A24" s="20"/>
    </row>
    <row r="25" spans="1:10" ht="15" customHeight="1">
      <c r="A25" s="20"/>
    </row>
    <row r="26" spans="1:10" ht="15" customHeight="1">
      <c r="A26" s="8"/>
    </row>
    <row r="27" spans="1:10" ht="15" customHeight="1">
      <c r="A27" s="8"/>
    </row>
    <row r="28" spans="1:10" ht="15" customHeight="1">
      <c r="A28" s="20"/>
    </row>
    <row r="29" spans="1:10" ht="15" customHeight="1">
      <c r="A29" s="20"/>
    </row>
    <row r="30" spans="1:10" ht="15" customHeight="1">
      <c r="A30" s="20"/>
    </row>
    <row r="31" spans="1:10" ht="15" customHeight="1">
      <c r="A31" s="20"/>
    </row>
    <row r="32" spans="1:10" ht="15" customHeight="1">
      <c r="A32" s="20"/>
    </row>
    <row r="33" spans="1:1" ht="15" customHeight="1">
      <c r="A33" s="20"/>
    </row>
    <row r="34" spans="1:1" ht="15" customHeight="1">
      <c r="A34" s="20"/>
    </row>
    <row r="35" spans="1:1" ht="15" customHeight="1">
      <c r="A35" s="20"/>
    </row>
    <row r="36" spans="1:1" ht="15" customHeight="1">
      <c r="A36" s="20"/>
    </row>
    <row r="37" spans="1:1" ht="15" customHeight="1">
      <c r="A37" s="20"/>
    </row>
    <row r="38" spans="1:1" ht="15" customHeight="1">
      <c r="A38" s="20"/>
    </row>
    <row r="39" spans="1:1" ht="15" customHeight="1">
      <c r="A39" s="20"/>
    </row>
    <row r="40" spans="1:1" ht="15" customHeight="1">
      <c r="A40" s="20"/>
    </row>
    <row r="41" spans="1:1" ht="15" customHeight="1">
      <c r="A41" s="20"/>
    </row>
    <row r="42" spans="1:1" ht="15" customHeight="1">
      <c r="A42" s="20"/>
    </row>
    <row r="43" spans="1:1" ht="15" customHeight="1">
      <c r="A43" s="11"/>
    </row>
    <row r="44" spans="1:1" ht="13.2"/>
    <row r="45" spans="1:1" ht="15" customHeight="1">
      <c r="A45" s="21"/>
    </row>
    <row r="46" spans="1:1" ht="15" customHeight="1">
      <c r="A46" s="6"/>
    </row>
    <row r="47" spans="1:1" ht="15" customHeight="1">
      <c r="A47" s="6"/>
    </row>
    <row r="48" spans="1:1" ht="15" customHeight="1">
      <c r="A48" s="6"/>
    </row>
  </sheetData>
  <mergeCells count="5">
    <mergeCell ref="B5:C5"/>
    <mergeCell ref="E5:F5"/>
    <mergeCell ref="H5:I5"/>
    <mergeCell ref="C19:H19"/>
    <mergeCell ref="C18:H18"/>
  </mergeCells>
  <pageMargins left="0.7" right="0.7" top="0.78740157499999996" bottom="0.78740157499999996" header="0.3" footer="0.3"/>
  <pageSetup paperSize="9"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O13"/>
  <sheetViews>
    <sheetView showGridLines="0" zoomScaleNormal="70" workbookViewId="0">
      <selection activeCell="H9" sqref="H9"/>
    </sheetView>
  </sheetViews>
  <sheetFormatPr baseColWidth="10" defaultColWidth="14.44140625" defaultRowHeight="15" customHeight="1"/>
  <cols>
    <col min="1" max="1" width="4.6640625" customWidth="1"/>
    <col min="2" max="2" width="25.44140625" customWidth="1"/>
    <col min="3" max="3" width="31.6640625" customWidth="1"/>
    <col min="4" max="4" width="56.6640625" customWidth="1"/>
    <col min="5" max="9" width="25.44140625" customWidth="1"/>
  </cols>
  <sheetData>
    <row r="1" spans="1:15" ht="15" customHeight="1">
      <c r="A1" s="1"/>
    </row>
    <row r="2" spans="1:15" ht="23.4" thickBot="1">
      <c r="B2" s="12" t="s">
        <v>26</v>
      </c>
      <c r="C2" s="6"/>
      <c r="D2" s="145"/>
    </row>
    <row r="3" spans="1:15" ht="17.399999999999999" customHeight="1" thickTop="1" thickBot="1">
      <c r="A3" s="1"/>
      <c r="B3" s="124"/>
      <c r="C3" s="150"/>
      <c r="D3" s="152" t="s">
        <v>47</v>
      </c>
      <c r="E3" s="153"/>
      <c r="F3" s="154"/>
      <c r="G3" s="154"/>
      <c r="H3" s="154"/>
      <c r="I3" s="154"/>
    </row>
    <row r="4" spans="1:15" ht="40.799999999999997" thickTop="1" thickBot="1">
      <c r="A4" s="144"/>
      <c r="B4" s="148" t="s">
        <v>2</v>
      </c>
      <c r="C4" s="149" t="s">
        <v>13</v>
      </c>
      <c r="D4" s="151" t="s">
        <v>27</v>
      </c>
      <c r="E4" s="151" t="s">
        <v>3</v>
      </c>
      <c r="F4" s="157" t="s">
        <v>321</v>
      </c>
      <c r="G4" s="156" t="s">
        <v>392</v>
      </c>
      <c r="H4" s="155" t="s">
        <v>320</v>
      </c>
      <c r="I4" s="158" t="s">
        <v>19</v>
      </c>
    </row>
    <row r="5" spans="1:15" ht="88.95" customHeight="1" thickTop="1">
      <c r="A5" s="231"/>
      <c r="B5" s="228" t="s">
        <v>20</v>
      </c>
      <c r="C5" s="147" t="s">
        <v>16</v>
      </c>
      <c r="D5" s="146" t="s">
        <v>386</v>
      </c>
      <c r="E5" s="159" t="s">
        <v>287</v>
      </c>
      <c r="F5" s="159" t="s">
        <v>291</v>
      </c>
      <c r="G5" s="163">
        <v>9</v>
      </c>
      <c r="H5" s="164">
        <v>7</v>
      </c>
      <c r="I5" s="237" t="s">
        <v>45</v>
      </c>
      <c r="K5" s="3"/>
      <c r="L5" s="3"/>
      <c r="M5" s="3"/>
      <c r="N5" s="1"/>
      <c r="O5" s="1"/>
    </row>
    <row r="6" spans="1:15" ht="88.95" customHeight="1">
      <c r="A6" s="99"/>
      <c r="B6" s="229" t="s">
        <v>28</v>
      </c>
      <c r="C6" s="142" t="s">
        <v>14</v>
      </c>
      <c r="D6" s="143" t="s">
        <v>387</v>
      </c>
      <c r="E6" s="160" t="s">
        <v>288</v>
      </c>
      <c r="F6" s="160" t="s">
        <v>292</v>
      </c>
      <c r="G6" s="165">
        <v>1</v>
      </c>
      <c r="H6" s="166">
        <v>1</v>
      </c>
      <c r="I6" s="143" t="s">
        <v>394</v>
      </c>
    </row>
    <row r="7" spans="1:15" ht="88.95" customHeight="1">
      <c r="A7" s="99"/>
      <c r="B7" s="230" t="s">
        <v>9</v>
      </c>
      <c r="C7" s="58" t="s">
        <v>17</v>
      </c>
      <c r="D7" s="59" t="s">
        <v>388</v>
      </c>
      <c r="E7" s="161" t="s">
        <v>289</v>
      </c>
      <c r="F7" s="161" t="s">
        <v>293</v>
      </c>
      <c r="G7" s="167">
        <v>6</v>
      </c>
      <c r="H7" s="167">
        <v>6</v>
      </c>
      <c r="I7" s="54" t="s">
        <v>46</v>
      </c>
    </row>
    <row r="8" spans="1:15" ht="88.95" customHeight="1" thickBot="1">
      <c r="A8" s="99"/>
      <c r="B8" s="232" t="s">
        <v>30</v>
      </c>
      <c r="C8" s="142" t="s">
        <v>18</v>
      </c>
      <c r="D8" s="233" t="s">
        <v>389</v>
      </c>
      <c r="E8" s="162" t="s">
        <v>290</v>
      </c>
      <c r="F8" s="162" t="s">
        <v>294</v>
      </c>
      <c r="G8" s="168">
        <v>7</v>
      </c>
      <c r="H8" s="168">
        <v>6</v>
      </c>
      <c r="I8" s="143" t="s">
        <v>395</v>
      </c>
    </row>
    <row r="9" spans="1:15" ht="29.4" customHeight="1" thickTop="1" thickBot="1">
      <c r="B9" t="s">
        <v>469</v>
      </c>
      <c r="D9" s="234"/>
      <c r="E9" s="235">
        <f>SUM(654+82+92+25)</f>
        <v>853</v>
      </c>
      <c r="F9" s="235">
        <f>SUM(341+5+28+18)</f>
        <v>392</v>
      </c>
      <c r="G9" s="236">
        <f t="shared" ref="G9:H9" si="0">SUM(G5:G8)</f>
        <v>23</v>
      </c>
      <c r="H9" s="169">
        <f t="shared" si="0"/>
        <v>20</v>
      </c>
    </row>
    <row r="10" spans="1:15" ht="15" customHeight="1" thickTop="1">
      <c r="G10" s="9"/>
    </row>
    <row r="12" spans="1:15" ht="15" customHeight="1">
      <c r="G12" s="6"/>
    </row>
    <row r="13" spans="1:15" ht="15" customHeight="1">
      <c r="D13" s="25"/>
    </row>
  </sheetData>
  <autoFilter ref="B4:H7" xr:uid="{00000000-0009-0000-0000-000002000000}">
    <sortState xmlns:xlrd2="http://schemas.microsoft.com/office/spreadsheetml/2017/richdata2" ref="B5:H8">
      <sortCondition descending="1" ref="E4:E8"/>
    </sortState>
  </autoFilter>
  <hyperlinks>
    <hyperlink ref="C6" r:id="rId1" xr:uid="{00000000-0004-0000-0200-000000000000}"/>
    <hyperlink ref="C5" r:id="rId2" xr:uid="{00000000-0004-0000-0200-000001000000}"/>
    <hyperlink ref="C7" r:id="rId3" xr:uid="{00000000-0004-0000-0200-000002000000}"/>
    <hyperlink ref="C8" r:id="rId4" xr:uid="{00000000-0004-0000-0200-000003000000}"/>
  </hyperlinks>
  <pageMargins left="0.7" right="0.7" top="0.78740157499999996" bottom="0.78740157499999996"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P39"/>
  <sheetViews>
    <sheetView showGridLines="0" zoomScaleNormal="100" workbookViewId="0">
      <pane xSplit="2" ySplit="5" topLeftCell="G6" activePane="bottomRight" state="frozen"/>
      <selection pane="topRight" activeCell="C1" sqref="C1"/>
      <selection pane="bottomLeft" activeCell="A6" sqref="A6"/>
      <selection pane="bottomRight" activeCell="L7" sqref="L7"/>
    </sheetView>
  </sheetViews>
  <sheetFormatPr baseColWidth="10" defaultColWidth="14.44140625" defaultRowHeight="15" customHeight="1"/>
  <cols>
    <col min="1" max="1" width="5.6640625" customWidth="1"/>
    <col min="2" max="2" width="21.6640625" customWidth="1"/>
    <col min="3" max="3" width="30" customWidth="1"/>
    <col min="4" max="5" width="21.6640625" customWidth="1"/>
    <col min="6" max="10" width="30" customWidth="1"/>
    <col min="11" max="11" width="46.33203125" bestFit="1" customWidth="1"/>
    <col min="12" max="12" width="21.6640625" customWidth="1"/>
  </cols>
  <sheetData>
    <row r="1" spans="1:16" ht="13.2">
      <c r="B1" s="4"/>
      <c r="D1" s="4"/>
      <c r="E1" s="4"/>
      <c r="F1" s="4"/>
      <c r="G1" s="4"/>
      <c r="H1" s="4"/>
      <c r="I1" s="4"/>
      <c r="J1" s="4"/>
      <c r="K1" s="4"/>
      <c r="L1" s="5"/>
      <c r="M1" s="5"/>
      <c r="N1" s="5"/>
      <c r="O1" s="5"/>
      <c r="P1" s="5"/>
    </row>
    <row r="2" spans="1:16" ht="22.8">
      <c r="B2" s="2" t="s">
        <v>4</v>
      </c>
      <c r="D2" s="4"/>
      <c r="E2" s="4"/>
      <c r="F2" s="4"/>
      <c r="G2" s="4"/>
      <c r="H2" s="4"/>
      <c r="I2" s="4"/>
      <c r="J2" s="4"/>
      <c r="K2" s="4"/>
      <c r="L2" s="5"/>
      <c r="M2" s="5"/>
      <c r="N2" s="5"/>
      <c r="O2" s="5"/>
      <c r="P2" s="5"/>
    </row>
    <row r="3" spans="1:16" ht="13.2">
      <c r="B3" s="4"/>
      <c r="D3" s="4"/>
      <c r="E3" s="4"/>
      <c r="F3" s="4"/>
      <c r="G3" s="4"/>
      <c r="H3" s="4"/>
      <c r="I3" s="4"/>
      <c r="J3" s="4"/>
      <c r="K3" s="4"/>
      <c r="L3" s="5"/>
      <c r="M3" s="5"/>
      <c r="N3" s="5"/>
      <c r="O3" s="5"/>
      <c r="P3" s="5"/>
    </row>
    <row r="4" spans="1:16" ht="13.2" customHeight="1">
      <c r="B4" s="343"/>
      <c r="C4" s="154"/>
      <c r="D4" s="4"/>
      <c r="E4" s="4"/>
      <c r="F4" s="4"/>
      <c r="G4" s="4"/>
      <c r="H4" s="4"/>
      <c r="I4" s="4"/>
      <c r="J4" s="4"/>
      <c r="K4" s="4"/>
      <c r="L4" s="5"/>
      <c r="M4" s="5"/>
      <c r="N4" s="5"/>
      <c r="O4" s="5"/>
      <c r="P4" s="5"/>
    </row>
    <row r="5" spans="1:16" ht="32.4" customHeight="1">
      <c r="A5" s="273"/>
      <c r="B5" s="352" t="s">
        <v>5</v>
      </c>
      <c r="C5" s="326" t="s">
        <v>10</v>
      </c>
      <c r="D5" s="327" t="s">
        <v>6</v>
      </c>
      <c r="E5" s="327" t="s">
        <v>12</v>
      </c>
      <c r="F5" s="327" t="s">
        <v>7</v>
      </c>
      <c r="G5" s="327" t="s">
        <v>396</v>
      </c>
      <c r="H5" s="327" t="s">
        <v>364</v>
      </c>
      <c r="I5" s="327" t="s">
        <v>461</v>
      </c>
      <c r="J5" s="327" t="s">
        <v>8</v>
      </c>
      <c r="K5" s="327" t="s">
        <v>29</v>
      </c>
      <c r="L5" s="353" t="s">
        <v>21</v>
      </c>
    </row>
    <row r="6" spans="1:16" ht="42.6" customHeight="1">
      <c r="A6" s="273"/>
      <c r="B6" s="344" t="s">
        <v>155</v>
      </c>
      <c r="C6" s="68" t="s">
        <v>77</v>
      </c>
      <c r="D6" s="47">
        <v>2018</v>
      </c>
      <c r="E6" s="47" t="s">
        <v>52</v>
      </c>
      <c r="F6" s="44" t="s">
        <v>160</v>
      </c>
      <c r="G6" s="45" t="s">
        <v>78</v>
      </c>
      <c r="H6" s="306" t="s">
        <v>330</v>
      </c>
      <c r="I6" s="47" t="s">
        <v>454</v>
      </c>
      <c r="J6" s="47" t="s">
        <v>426</v>
      </c>
      <c r="K6" s="70" t="s">
        <v>79</v>
      </c>
      <c r="L6" s="52" t="s">
        <v>80</v>
      </c>
      <c r="N6" s="17"/>
    </row>
    <row r="7" spans="1:16" ht="42.6" customHeight="1">
      <c r="A7" s="273"/>
      <c r="B7" s="345" t="s">
        <v>113</v>
      </c>
      <c r="C7" s="69" t="s">
        <v>112</v>
      </c>
      <c r="D7" s="47">
        <v>2018</v>
      </c>
      <c r="E7" s="47" t="s">
        <v>52</v>
      </c>
      <c r="F7" s="47" t="s">
        <v>157</v>
      </c>
      <c r="G7" s="53" t="s">
        <v>114</v>
      </c>
      <c r="H7" s="307" t="s">
        <v>331</v>
      </c>
      <c r="I7" s="72" t="s">
        <v>455</v>
      </c>
      <c r="J7" s="358" t="s">
        <v>428</v>
      </c>
      <c r="K7" s="70" t="s">
        <v>115</v>
      </c>
      <c r="L7" s="52" t="s">
        <v>153</v>
      </c>
    </row>
    <row r="8" spans="1:16" ht="42.6" customHeight="1">
      <c r="A8" s="273"/>
      <c r="B8" s="345" t="s">
        <v>117</v>
      </c>
      <c r="C8" s="70" t="s">
        <v>468</v>
      </c>
      <c r="D8" s="47">
        <v>2018</v>
      </c>
      <c r="E8" s="61" t="s">
        <v>57</v>
      </c>
      <c r="F8" s="47" t="s">
        <v>116</v>
      </c>
      <c r="G8" s="48" t="s">
        <v>118</v>
      </c>
      <c r="H8" s="306" t="s">
        <v>332</v>
      </c>
      <c r="I8" s="47"/>
      <c r="J8" s="47" t="s">
        <v>438</v>
      </c>
      <c r="K8" s="70" t="s">
        <v>119</v>
      </c>
      <c r="L8" s="52" t="s">
        <v>153</v>
      </c>
    </row>
    <row r="9" spans="1:16" ht="42.6" customHeight="1">
      <c r="A9" s="273"/>
      <c r="B9" s="345" t="s">
        <v>122</v>
      </c>
      <c r="C9" s="69" t="s">
        <v>121</v>
      </c>
      <c r="D9" s="47">
        <v>2018</v>
      </c>
      <c r="E9" s="47" t="s">
        <v>52</v>
      </c>
      <c r="F9" s="47" t="s">
        <v>120</v>
      </c>
      <c r="G9" s="45" t="s">
        <v>124</v>
      </c>
      <c r="H9" s="306" t="s">
        <v>333</v>
      </c>
      <c r="I9" s="72" t="s">
        <v>456</v>
      </c>
      <c r="J9" s="47" t="s">
        <v>429</v>
      </c>
      <c r="K9" s="70" t="s">
        <v>123</v>
      </c>
      <c r="L9" s="52" t="s">
        <v>153</v>
      </c>
    </row>
    <row r="10" spans="1:16" ht="42.6" customHeight="1">
      <c r="A10" s="273"/>
      <c r="B10" s="346" t="s">
        <v>126</v>
      </c>
      <c r="C10" s="71" t="s">
        <v>125</v>
      </c>
      <c r="D10" s="47">
        <v>2018</v>
      </c>
      <c r="E10" s="47" t="s">
        <v>52</v>
      </c>
      <c r="F10" s="47" t="s">
        <v>159</v>
      </c>
      <c r="G10" s="45" t="s">
        <v>127</v>
      </c>
      <c r="H10" s="306" t="s">
        <v>334</v>
      </c>
      <c r="I10" s="72" t="s">
        <v>457</v>
      </c>
      <c r="J10" s="47" t="s">
        <v>430</v>
      </c>
      <c r="K10" s="77" t="s">
        <v>128</v>
      </c>
      <c r="L10" s="52" t="s">
        <v>153</v>
      </c>
    </row>
    <row r="11" spans="1:16" ht="42.6" customHeight="1">
      <c r="A11" s="273"/>
      <c r="B11" s="355" t="s">
        <v>131</v>
      </c>
      <c r="C11" s="70" t="s">
        <v>130</v>
      </c>
      <c r="D11" s="47">
        <v>2018</v>
      </c>
      <c r="E11" s="47" t="s">
        <v>52</v>
      </c>
      <c r="F11" s="47" t="s">
        <v>129</v>
      </c>
      <c r="G11" s="45" t="s">
        <v>132</v>
      </c>
      <c r="H11" s="306" t="s">
        <v>372</v>
      </c>
      <c r="I11" s="47"/>
      <c r="J11" s="47"/>
      <c r="K11" s="78" t="s">
        <v>133</v>
      </c>
      <c r="L11" s="52" t="s">
        <v>153</v>
      </c>
    </row>
    <row r="12" spans="1:16" ht="42.6" customHeight="1">
      <c r="A12" s="273"/>
      <c r="B12" s="345" t="s">
        <v>136</v>
      </c>
      <c r="C12" s="69" t="s">
        <v>134</v>
      </c>
      <c r="D12" s="47">
        <v>2017</v>
      </c>
      <c r="E12" s="47" t="s">
        <v>52</v>
      </c>
      <c r="F12" s="46" t="s">
        <v>135</v>
      </c>
      <c r="G12" s="45" t="s">
        <v>137</v>
      </c>
      <c r="H12" s="306" t="s">
        <v>335</v>
      </c>
      <c r="I12" s="47" t="s">
        <v>464</v>
      </c>
      <c r="J12" s="47" t="s">
        <v>428</v>
      </c>
      <c r="K12" s="70" t="s">
        <v>138</v>
      </c>
      <c r="L12" s="52" t="s">
        <v>153</v>
      </c>
    </row>
    <row r="13" spans="1:16" ht="42.6" customHeight="1">
      <c r="A13" s="273"/>
      <c r="B13" s="351" t="s">
        <v>141</v>
      </c>
      <c r="C13" s="69" t="s">
        <v>139</v>
      </c>
      <c r="D13" s="62">
        <v>2018</v>
      </c>
      <c r="E13" s="47" t="s">
        <v>52</v>
      </c>
      <c r="F13" s="67" t="s">
        <v>140</v>
      </c>
      <c r="G13" s="48" t="s">
        <v>142</v>
      </c>
      <c r="H13" s="306" t="s">
        <v>336</v>
      </c>
      <c r="I13" s="47"/>
      <c r="J13" s="47" t="s">
        <v>431</v>
      </c>
      <c r="K13" s="70" t="s">
        <v>143</v>
      </c>
      <c r="L13" s="52" t="s">
        <v>153</v>
      </c>
    </row>
    <row r="14" spans="1:16" ht="42.6" customHeight="1">
      <c r="A14" s="273"/>
      <c r="B14" s="356" t="s">
        <v>146</v>
      </c>
      <c r="C14" s="69" t="s">
        <v>144</v>
      </c>
      <c r="D14" s="47">
        <v>2018</v>
      </c>
      <c r="E14" s="47" t="s">
        <v>52</v>
      </c>
      <c r="F14" s="47" t="s">
        <v>145</v>
      </c>
      <c r="G14" s="45" t="s">
        <v>147</v>
      </c>
      <c r="H14" s="308" t="s">
        <v>337</v>
      </c>
      <c r="I14" s="47"/>
      <c r="J14" s="358"/>
      <c r="K14" s="70" t="s">
        <v>148</v>
      </c>
      <c r="L14" s="52" t="s">
        <v>153</v>
      </c>
    </row>
    <row r="15" spans="1:16" ht="42.6" customHeight="1">
      <c r="A15" s="273"/>
      <c r="B15" s="347" t="s">
        <v>149</v>
      </c>
      <c r="C15" s="69" t="s">
        <v>150</v>
      </c>
      <c r="D15" s="47">
        <v>2018</v>
      </c>
      <c r="E15" s="47" t="s">
        <v>52</v>
      </c>
      <c r="F15" s="47" t="s">
        <v>151</v>
      </c>
      <c r="G15" s="45" t="s">
        <v>124</v>
      </c>
      <c r="H15" s="306" t="s">
        <v>333</v>
      </c>
      <c r="I15" s="72" t="s">
        <v>458</v>
      </c>
      <c r="J15" s="47" t="s">
        <v>432</v>
      </c>
      <c r="K15" s="70" t="s">
        <v>152</v>
      </c>
      <c r="L15" s="52" t="s">
        <v>153</v>
      </c>
    </row>
    <row r="16" spans="1:16" ht="42.6" customHeight="1">
      <c r="A16" s="273"/>
      <c r="B16" s="347" t="s">
        <v>87</v>
      </c>
      <c r="C16" s="69" t="s">
        <v>85</v>
      </c>
      <c r="D16" s="47">
        <v>2018</v>
      </c>
      <c r="E16" s="61" t="s">
        <v>57</v>
      </c>
      <c r="F16" s="47" t="s">
        <v>86</v>
      </c>
      <c r="G16" s="45" t="s">
        <v>338</v>
      </c>
      <c r="H16" s="308" t="s">
        <v>339</v>
      </c>
      <c r="I16" s="47"/>
      <c r="J16" s="47" t="s">
        <v>433</v>
      </c>
      <c r="K16" s="70" t="s">
        <v>88</v>
      </c>
      <c r="L16" s="52" t="s">
        <v>89</v>
      </c>
    </row>
    <row r="17" spans="1:12" ht="42.6" customHeight="1">
      <c r="A17" s="273"/>
      <c r="B17" s="348" t="s">
        <v>92</v>
      </c>
      <c r="C17" s="72" t="s">
        <v>90</v>
      </c>
      <c r="D17" s="47">
        <v>2018</v>
      </c>
      <c r="E17" s="61" t="s">
        <v>57</v>
      </c>
      <c r="F17" s="47" t="s">
        <v>91</v>
      </c>
      <c r="G17" s="45" t="s">
        <v>93</v>
      </c>
      <c r="H17" s="308" t="s">
        <v>340</v>
      </c>
      <c r="I17" s="72" t="s">
        <v>459</v>
      </c>
      <c r="J17" s="47" t="s">
        <v>427</v>
      </c>
      <c r="K17" s="70" t="s">
        <v>96</v>
      </c>
      <c r="L17" s="52" t="s">
        <v>89</v>
      </c>
    </row>
    <row r="18" spans="1:12" ht="42.6" customHeight="1">
      <c r="A18" s="273"/>
      <c r="B18" s="348" t="s">
        <v>95</v>
      </c>
      <c r="C18" s="72" t="s">
        <v>94</v>
      </c>
      <c r="D18" s="47">
        <v>2018</v>
      </c>
      <c r="E18" s="61" t="s">
        <v>57</v>
      </c>
      <c r="F18" s="47" t="s">
        <v>162</v>
      </c>
      <c r="G18" s="45" t="s">
        <v>98</v>
      </c>
      <c r="H18" s="308" t="s">
        <v>341</v>
      </c>
      <c r="I18" s="72" t="s">
        <v>460</v>
      </c>
      <c r="J18" s="47" t="s">
        <v>427</v>
      </c>
      <c r="K18" s="70" t="s">
        <v>97</v>
      </c>
      <c r="L18" s="52" t="s">
        <v>89</v>
      </c>
    </row>
    <row r="19" spans="1:12" ht="42.6" customHeight="1">
      <c r="A19" s="273"/>
      <c r="B19" s="348" t="s">
        <v>100</v>
      </c>
      <c r="C19" s="72" t="s">
        <v>99</v>
      </c>
      <c r="D19" s="47">
        <v>2017</v>
      </c>
      <c r="E19" s="47" t="s">
        <v>52</v>
      </c>
      <c r="F19" s="46" t="s">
        <v>163</v>
      </c>
      <c r="G19" s="45" t="s">
        <v>343</v>
      </c>
      <c r="H19" s="308" t="s">
        <v>342</v>
      </c>
      <c r="I19" s="72" t="s">
        <v>465</v>
      </c>
      <c r="J19" s="47" t="s">
        <v>427</v>
      </c>
      <c r="K19" s="70" t="s">
        <v>101</v>
      </c>
      <c r="L19" s="52" t="s">
        <v>89</v>
      </c>
    </row>
    <row r="20" spans="1:12" ht="42.6" customHeight="1">
      <c r="A20" s="273"/>
      <c r="B20" s="348" t="s">
        <v>106</v>
      </c>
      <c r="C20" s="72" t="s">
        <v>104</v>
      </c>
      <c r="D20" s="47">
        <v>2017</v>
      </c>
      <c r="E20" s="61" t="s">
        <v>57</v>
      </c>
      <c r="F20" s="47" t="s">
        <v>164</v>
      </c>
      <c r="G20" s="48" t="s">
        <v>344</v>
      </c>
      <c r="H20" s="306" t="s">
        <v>345</v>
      </c>
      <c r="I20" s="72" t="s">
        <v>466</v>
      </c>
      <c r="J20" s="47" t="s">
        <v>434</v>
      </c>
      <c r="K20" s="70" t="s">
        <v>105</v>
      </c>
      <c r="L20" s="52" t="s">
        <v>89</v>
      </c>
    </row>
    <row r="21" spans="1:12" ht="42.6" customHeight="1">
      <c r="A21" s="273"/>
      <c r="B21" s="348" t="s">
        <v>109</v>
      </c>
      <c r="C21" s="72" t="s">
        <v>107</v>
      </c>
      <c r="D21" s="47">
        <v>2017</v>
      </c>
      <c r="E21" s="47" t="s">
        <v>52</v>
      </c>
      <c r="F21" s="56" t="s">
        <v>108</v>
      </c>
      <c r="G21" s="45" t="s">
        <v>110</v>
      </c>
      <c r="H21" s="308" t="s">
        <v>346</v>
      </c>
      <c r="I21" s="72" t="s">
        <v>467</v>
      </c>
      <c r="J21" s="47" t="s">
        <v>428</v>
      </c>
      <c r="K21" s="70" t="s">
        <v>111</v>
      </c>
      <c r="L21" s="52" t="s">
        <v>89</v>
      </c>
    </row>
    <row r="22" spans="1:12" ht="42.6" customHeight="1">
      <c r="A22" s="273"/>
      <c r="B22" s="348" t="s">
        <v>49</v>
      </c>
      <c r="C22" s="72" t="s">
        <v>48</v>
      </c>
      <c r="D22" s="47">
        <v>2018</v>
      </c>
      <c r="E22" s="47" t="s">
        <v>52</v>
      </c>
      <c r="F22" s="47" t="s">
        <v>165</v>
      </c>
      <c r="G22" s="45" t="s">
        <v>50</v>
      </c>
      <c r="H22" s="306" t="s">
        <v>347</v>
      </c>
      <c r="I22" s="47"/>
      <c r="J22" s="47" t="s">
        <v>435</v>
      </c>
      <c r="K22" s="79" t="s">
        <v>53</v>
      </c>
      <c r="L22" s="52" t="s">
        <v>51</v>
      </c>
    </row>
    <row r="23" spans="1:12" ht="42.6" customHeight="1">
      <c r="A23" s="273"/>
      <c r="B23" s="348" t="s">
        <v>56</v>
      </c>
      <c r="C23" s="73" t="s">
        <v>54</v>
      </c>
      <c r="D23" s="47">
        <v>2018</v>
      </c>
      <c r="E23" s="61" t="s">
        <v>57</v>
      </c>
      <c r="F23" s="47" t="s">
        <v>55</v>
      </c>
      <c r="G23" s="45" t="s">
        <v>348</v>
      </c>
      <c r="H23" s="306" t="s">
        <v>349</v>
      </c>
      <c r="I23" s="47"/>
      <c r="J23" s="47" t="s">
        <v>435</v>
      </c>
      <c r="K23" s="70" t="s">
        <v>58</v>
      </c>
      <c r="L23" s="52" t="s">
        <v>51</v>
      </c>
    </row>
    <row r="24" spans="1:12" ht="42.6" customHeight="1">
      <c r="A24" s="273"/>
      <c r="B24" s="348" t="s">
        <v>61</v>
      </c>
      <c r="C24" s="74" t="s">
        <v>59</v>
      </c>
      <c r="D24" s="47">
        <v>2018</v>
      </c>
      <c r="E24" s="47" t="s">
        <v>52</v>
      </c>
      <c r="F24" s="47" t="s">
        <v>60</v>
      </c>
      <c r="G24" s="50" t="s">
        <v>350</v>
      </c>
      <c r="H24" s="51" t="s">
        <v>351</v>
      </c>
      <c r="I24" s="47"/>
      <c r="J24" s="47" t="s">
        <v>436</v>
      </c>
      <c r="K24" s="79" t="s">
        <v>62</v>
      </c>
      <c r="L24" s="52" t="s">
        <v>51</v>
      </c>
    </row>
    <row r="25" spans="1:12" ht="42.6" customHeight="1">
      <c r="A25" s="273"/>
      <c r="B25" s="357" t="s">
        <v>65</v>
      </c>
      <c r="C25" s="72" t="s">
        <v>63</v>
      </c>
      <c r="D25" s="47">
        <v>2018</v>
      </c>
      <c r="E25" s="47" t="s">
        <v>52</v>
      </c>
      <c r="F25" s="47" t="s">
        <v>64</v>
      </c>
      <c r="G25" s="45" t="s">
        <v>66</v>
      </c>
      <c r="H25" s="306" t="s">
        <v>352</v>
      </c>
      <c r="I25" s="47"/>
      <c r="J25" s="358"/>
      <c r="K25" s="79" t="s">
        <v>67</v>
      </c>
      <c r="L25" s="52" t="s">
        <v>51</v>
      </c>
    </row>
    <row r="26" spans="1:12" ht="42.6" customHeight="1">
      <c r="A26" s="273"/>
      <c r="B26" s="348" t="s">
        <v>69</v>
      </c>
      <c r="C26" s="75" t="s">
        <v>68</v>
      </c>
      <c r="D26" s="46">
        <v>2017</v>
      </c>
      <c r="E26" s="61" t="s">
        <v>57</v>
      </c>
      <c r="F26" s="47" t="s">
        <v>167</v>
      </c>
      <c r="G26" s="45" t="s">
        <v>70</v>
      </c>
      <c r="H26" s="51" t="s">
        <v>351</v>
      </c>
      <c r="I26" s="47"/>
      <c r="J26" s="47" t="s">
        <v>438</v>
      </c>
      <c r="K26" s="70" t="s">
        <v>71</v>
      </c>
      <c r="L26" s="52" t="s">
        <v>51</v>
      </c>
    </row>
    <row r="27" spans="1:12" ht="42.6" customHeight="1">
      <c r="A27" s="273"/>
      <c r="B27" s="349" t="s">
        <v>168</v>
      </c>
      <c r="C27" s="76" t="s">
        <v>72</v>
      </c>
      <c r="D27" s="47">
        <v>2018</v>
      </c>
      <c r="E27" s="47" t="s">
        <v>52</v>
      </c>
      <c r="F27" s="47" t="s">
        <v>73</v>
      </c>
      <c r="G27" s="45" t="s">
        <v>75</v>
      </c>
      <c r="H27" s="307" t="s">
        <v>353</v>
      </c>
      <c r="I27" s="47"/>
      <c r="J27" s="47" t="s">
        <v>438</v>
      </c>
      <c r="K27" s="77" t="s">
        <v>76</v>
      </c>
      <c r="L27" s="52" t="s">
        <v>51</v>
      </c>
    </row>
    <row r="28" spans="1:12" ht="42.6" customHeight="1">
      <c r="A28" s="273"/>
      <c r="B28" s="350" t="s">
        <v>84</v>
      </c>
      <c r="C28" s="72" t="s">
        <v>82</v>
      </c>
      <c r="D28" s="47">
        <v>2017</v>
      </c>
      <c r="E28" s="47" t="s">
        <v>52</v>
      </c>
      <c r="F28" s="44" t="s">
        <v>55</v>
      </c>
      <c r="G28" s="50" t="s">
        <v>354</v>
      </c>
      <c r="H28" s="306" t="s">
        <v>355</v>
      </c>
      <c r="I28" s="47"/>
      <c r="J28" s="47" t="s">
        <v>438</v>
      </c>
      <c r="K28" s="70" t="s">
        <v>83</v>
      </c>
      <c r="L28" s="57" t="s">
        <v>51</v>
      </c>
    </row>
    <row r="29" spans="1:12" s="25" customFormat="1" ht="13.2">
      <c r="B29" s="37"/>
      <c r="C29" s="41"/>
      <c r="D29" s="34"/>
      <c r="E29" s="34"/>
      <c r="F29" s="100"/>
      <c r="G29" s="102"/>
      <c r="H29" s="34"/>
      <c r="I29" s="34"/>
      <c r="J29" s="34"/>
      <c r="K29" s="31"/>
      <c r="L29" s="31"/>
    </row>
    <row r="30" spans="1:12" s="25" customFormat="1" ht="13.2">
      <c r="B30" s="103"/>
      <c r="C30" s="36"/>
      <c r="D30" s="31"/>
      <c r="E30" s="31"/>
      <c r="F30" s="36"/>
      <c r="G30" s="101"/>
      <c r="H30" s="31"/>
      <c r="I30" s="31"/>
      <c r="J30" s="31"/>
      <c r="K30" s="31"/>
      <c r="L30" s="31"/>
    </row>
    <row r="31" spans="1:12" s="25" customFormat="1" ht="81" customHeight="1">
      <c r="B31" s="31"/>
      <c r="C31" s="36"/>
      <c r="D31" s="38"/>
      <c r="E31" s="31"/>
      <c r="F31" s="36"/>
      <c r="G31" s="42"/>
      <c r="H31" s="31"/>
      <c r="I31" s="31"/>
      <c r="J31" s="31"/>
      <c r="K31" s="31"/>
      <c r="L31" s="31"/>
    </row>
    <row r="32" spans="1:12" s="25" customFormat="1" ht="13.2">
      <c r="B32" s="31"/>
      <c r="C32" s="36"/>
      <c r="D32" s="31"/>
      <c r="E32" s="31"/>
      <c r="F32" s="32"/>
      <c r="G32" s="42"/>
      <c r="H32" s="31"/>
      <c r="I32" s="31"/>
      <c r="J32" s="31"/>
      <c r="K32" s="31"/>
      <c r="L32" s="31"/>
    </row>
    <row r="33" spans="2:12" s="25" customFormat="1" ht="94.5" customHeight="1">
      <c r="B33" s="31"/>
      <c r="C33" s="36"/>
      <c r="D33" s="31"/>
      <c r="E33" s="31"/>
      <c r="F33" s="36"/>
      <c r="G33" s="42"/>
      <c r="H33" s="31"/>
      <c r="I33" s="31"/>
      <c r="J33" s="31"/>
      <c r="K33" s="31"/>
      <c r="L33" s="31"/>
    </row>
    <row r="34" spans="2:12" s="25" customFormat="1" ht="84.45" customHeight="1">
      <c r="B34" s="31"/>
      <c r="C34" s="36"/>
      <c r="D34" s="31"/>
      <c r="E34" s="31"/>
      <c r="F34" s="36"/>
      <c r="G34" s="42"/>
      <c r="H34" s="31"/>
      <c r="I34" s="31"/>
      <c r="J34" s="31"/>
      <c r="K34" s="31"/>
      <c r="L34" s="31"/>
    </row>
    <row r="35" spans="2:12" s="25" customFormat="1" ht="84.45" customHeight="1">
      <c r="B35" s="31"/>
      <c r="C35" s="36"/>
      <c r="D35" s="31"/>
      <c r="E35" s="31"/>
      <c r="F35" s="36"/>
      <c r="G35" s="42"/>
      <c r="H35" s="31"/>
      <c r="I35" s="31"/>
      <c r="J35" s="31"/>
      <c r="K35" s="31"/>
      <c r="L35" s="31"/>
    </row>
    <row r="36" spans="2:12" s="25" customFormat="1" ht="84.45" customHeight="1">
      <c r="B36" s="31"/>
      <c r="C36" s="36"/>
      <c r="D36" s="31"/>
      <c r="E36" s="31"/>
      <c r="F36" s="36"/>
      <c r="G36" s="42"/>
      <c r="H36" s="31"/>
      <c r="I36" s="31"/>
      <c r="J36" s="31"/>
      <c r="K36" s="31"/>
      <c r="L36" s="31"/>
    </row>
    <row r="37" spans="2:12" s="25" customFormat="1" ht="13.2">
      <c r="B37" s="37"/>
      <c r="C37" s="35"/>
      <c r="D37" s="32"/>
      <c r="E37" s="31"/>
      <c r="F37" s="36"/>
      <c r="G37" s="42"/>
      <c r="H37" s="31"/>
      <c r="I37" s="31"/>
      <c r="J37" s="31"/>
      <c r="K37" s="31"/>
      <c r="L37" s="31"/>
    </row>
    <row r="38" spans="2:12" s="25" customFormat="1" ht="13.2">
      <c r="B38" s="37"/>
      <c r="C38" s="35"/>
      <c r="D38" s="31"/>
      <c r="E38" s="31"/>
      <c r="F38" s="36"/>
      <c r="G38" s="32"/>
      <c r="H38" s="31"/>
      <c r="I38" s="31"/>
      <c r="J38" s="31"/>
      <c r="K38" s="31"/>
      <c r="L38" s="31"/>
    </row>
    <row r="39" spans="2:12" s="25" customFormat="1" ht="13.2">
      <c r="B39" s="39"/>
      <c r="C39" s="40"/>
      <c r="D39" s="31"/>
      <c r="E39" s="31"/>
      <c r="F39" s="36"/>
      <c r="G39" s="43"/>
      <c r="H39" s="33"/>
      <c r="I39" s="31"/>
      <c r="J39" s="31"/>
      <c r="K39" s="31"/>
      <c r="L39" s="31"/>
    </row>
  </sheetData>
  <dataConsolidate/>
  <conditionalFormatting sqref="B6:B13">
    <cfRule type="duplicateValues" dxfId="24" priority="282"/>
  </conditionalFormatting>
  <conditionalFormatting sqref="C6 C13">
    <cfRule type="duplicateValues" dxfId="23" priority="20"/>
  </conditionalFormatting>
  <conditionalFormatting sqref="C6:C7">
    <cfRule type="duplicateValues" dxfId="22" priority="274"/>
  </conditionalFormatting>
  <conditionalFormatting sqref="C9">
    <cfRule type="duplicateValues" dxfId="21" priority="17"/>
    <cfRule type="duplicateValues" dxfId="20" priority="18"/>
  </conditionalFormatting>
  <conditionalFormatting sqref="C10">
    <cfRule type="duplicateValues" dxfId="19" priority="14"/>
    <cfRule type="duplicateValues" dxfId="18" priority="15"/>
  </conditionalFormatting>
  <conditionalFormatting sqref="C12">
    <cfRule type="duplicateValues" dxfId="17" priority="12"/>
  </conditionalFormatting>
  <conditionalFormatting sqref="C14">
    <cfRule type="duplicateValues" dxfId="16" priority="10"/>
  </conditionalFormatting>
  <conditionalFormatting sqref="C15">
    <cfRule type="duplicateValues" dxfId="15" priority="9"/>
  </conditionalFormatting>
  <conditionalFormatting sqref="C16">
    <cfRule type="duplicateValues" dxfId="14" priority="8"/>
  </conditionalFormatting>
  <conditionalFormatting sqref="H6:H28">
    <cfRule type="containsText" dxfId="13" priority="4" operator="containsText" text="k.R.">
      <formula>NOT(ISERROR(SEARCH("k.R.",H6)))</formula>
    </cfRule>
    <cfRule type="containsText" dxfId="12" priority="5" operator="containsText" text="C">
      <formula>NOT(ISERROR(SEARCH("C",H6)))</formula>
    </cfRule>
    <cfRule type="containsText" dxfId="11" priority="6" operator="containsText" text="B">
      <formula>NOT(ISERROR(SEARCH("B",H6)))</formula>
    </cfRule>
    <cfRule type="containsText" dxfId="10" priority="7" operator="containsText" text="A">
      <formula>NOT(ISERROR(SEARCH("A",H6)))</formula>
    </cfRule>
  </conditionalFormatting>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N48"/>
  <sheetViews>
    <sheetView showGridLines="0" tabSelected="1" topLeftCell="A2" zoomScale="130" zoomScaleNormal="130" workbookViewId="0">
      <pane xSplit="2" ySplit="4" topLeftCell="H6" activePane="bottomRight" state="frozen"/>
      <selection activeCell="A2" sqref="A2"/>
      <selection pane="topRight" activeCell="C2" sqref="C2"/>
      <selection pane="bottomLeft" activeCell="A6" sqref="A6"/>
      <selection pane="bottomRight" activeCell="L2" sqref="L1:L1048576"/>
    </sheetView>
  </sheetViews>
  <sheetFormatPr baseColWidth="10" defaultColWidth="14.44140625" defaultRowHeight="15" customHeight="1"/>
  <cols>
    <col min="1" max="1" width="6.5546875" customWidth="1"/>
    <col min="2" max="2" width="20.6640625" customWidth="1"/>
    <col min="3" max="10" width="32.44140625" customWidth="1"/>
    <col min="11" max="11" width="29.44140625" customWidth="1"/>
  </cols>
  <sheetData>
    <row r="1" spans="1:14" ht="13.2">
      <c r="B1" s="4"/>
      <c r="D1" s="4"/>
      <c r="E1" s="4"/>
      <c r="F1" s="4"/>
      <c r="G1" s="4"/>
      <c r="H1" s="4"/>
      <c r="I1" s="4"/>
      <c r="J1" s="4"/>
      <c r="K1" s="4"/>
      <c r="L1" s="5"/>
      <c r="M1" s="5"/>
      <c r="N1" s="5"/>
    </row>
    <row r="2" spans="1:14" ht="22.8">
      <c r="B2" s="2" t="s">
        <v>397</v>
      </c>
      <c r="D2" s="4"/>
      <c r="E2" s="4"/>
      <c r="F2" s="4"/>
      <c r="G2" s="4"/>
      <c r="H2" s="4"/>
      <c r="I2" s="4"/>
      <c r="J2" s="4"/>
      <c r="K2" s="4"/>
      <c r="L2" s="5"/>
      <c r="M2" s="5"/>
      <c r="N2" s="5"/>
    </row>
    <row r="3" spans="1:14" ht="13.2">
      <c r="B3" s="4"/>
      <c r="D3" s="4"/>
      <c r="E3" s="4"/>
      <c r="F3" s="4"/>
      <c r="G3" s="4"/>
      <c r="H3" s="4"/>
      <c r="I3" s="4"/>
      <c r="J3" s="4"/>
      <c r="K3" s="4"/>
      <c r="L3" s="5"/>
      <c r="M3" s="5"/>
      <c r="N3" s="5"/>
    </row>
    <row r="4" spans="1:14" ht="38.4" customHeight="1">
      <c r="B4" s="4"/>
      <c r="D4" s="4"/>
      <c r="E4" s="4"/>
      <c r="F4" s="4"/>
      <c r="G4" s="354" t="s">
        <v>398</v>
      </c>
      <c r="H4" s="4"/>
      <c r="I4" s="4"/>
      <c r="J4" s="4"/>
      <c r="K4" s="4"/>
      <c r="L4" s="5"/>
      <c r="M4" s="5"/>
      <c r="N4" s="5"/>
    </row>
    <row r="5" spans="1:14" ht="39.6" customHeight="1">
      <c r="B5" s="336" t="s">
        <v>5</v>
      </c>
      <c r="C5" s="335" t="s">
        <v>170</v>
      </c>
      <c r="D5" s="334" t="s">
        <v>6</v>
      </c>
      <c r="E5" s="334" t="s">
        <v>12</v>
      </c>
      <c r="F5" s="334" t="s">
        <v>7</v>
      </c>
      <c r="G5" s="334" t="s">
        <v>396</v>
      </c>
      <c r="H5" s="334" t="s">
        <v>364</v>
      </c>
      <c r="I5" s="334" t="s">
        <v>461</v>
      </c>
      <c r="J5" s="334" t="s">
        <v>8</v>
      </c>
      <c r="K5" s="334" t="s">
        <v>29</v>
      </c>
    </row>
    <row r="6" spans="1:14" ht="45" customHeight="1">
      <c r="A6" s="338"/>
      <c r="B6" s="339" t="s">
        <v>173</v>
      </c>
      <c r="C6" s="85" t="s">
        <v>171</v>
      </c>
      <c r="D6" s="328">
        <v>2017</v>
      </c>
      <c r="E6" s="329" t="s">
        <v>57</v>
      </c>
      <c r="F6" s="330" t="s">
        <v>172</v>
      </c>
      <c r="G6" s="331" t="s">
        <v>174</v>
      </c>
      <c r="H6" s="332" t="s">
        <v>351</v>
      </c>
      <c r="I6" s="328"/>
      <c r="J6" s="330" t="s">
        <v>438</v>
      </c>
      <c r="K6" s="333" t="s">
        <v>276</v>
      </c>
    </row>
    <row r="7" spans="1:14" ht="45" customHeight="1">
      <c r="A7" s="340"/>
      <c r="B7" s="339" t="s">
        <v>177</v>
      </c>
      <c r="C7" s="86" t="s">
        <v>175</v>
      </c>
      <c r="D7" s="80">
        <v>2018</v>
      </c>
      <c r="E7" s="324" t="s">
        <v>57</v>
      </c>
      <c r="F7" s="49" t="s">
        <v>176</v>
      </c>
      <c r="G7" s="81" t="s">
        <v>192</v>
      </c>
      <c r="H7" s="55" t="s">
        <v>351</v>
      </c>
      <c r="I7" s="80"/>
      <c r="J7" s="49" t="s">
        <v>441</v>
      </c>
      <c r="K7" s="69" t="s">
        <v>178</v>
      </c>
    </row>
    <row r="8" spans="1:14" ht="45" customHeight="1">
      <c r="A8" s="340"/>
      <c r="B8" s="339" t="s">
        <v>180</v>
      </c>
      <c r="C8" s="85" t="s">
        <v>179</v>
      </c>
      <c r="D8" s="49">
        <v>2017</v>
      </c>
      <c r="E8" s="324" t="s">
        <v>57</v>
      </c>
      <c r="F8" s="49" t="s">
        <v>73</v>
      </c>
      <c r="G8" s="81" t="s">
        <v>181</v>
      </c>
      <c r="H8" s="307" t="s">
        <v>353</v>
      </c>
      <c r="I8" s="49"/>
      <c r="J8" s="49" t="s">
        <v>443</v>
      </c>
      <c r="K8" s="69" t="s">
        <v>182</v>
      </c>
    </row>
    <row r="9" spans="1:14" ht="45" customHeight="1">
      <c r="A9" s="340"/>
      <c r="B9" s="339" t="s">
        <v>185</v>
      </c>
      <c r="C9" s="85" t="s">
        <v>183</v>
      </c>
      <c r="D9" s="80">
        <v>2018</v>
      </c>
      <c r="E9" s="324" t="s">
        <v>57</v>
      </c>
      <c r="F9" s="49" t="s">
        <v>184</v>
      </c>
      <c r="G9" s="81" t="s">
        <v>181</v>
      </c>
      <c r="H9" s="307" t="s">
        <v>353</v>
      </c>
      <c r="I9" s="80"/>
      <c r="J9" s="49" t="s">
        <v>444</v>
      </c>
      <c r="K9" s="69" t="s">
        <v>186</v>
      </c>
    </row>
    <row r="10" spans="1:14" ht="45" customHeight="1">
      <c r="A10" s="340"/>
      <c r="B10" s="339" t="s">
        <v>189</v>
      </c>
      <c r="C10" s="85" t="s">
        <v>187</v>
      </c>
      <c r="D10" s="80">
        <v>2017</v>
      </c>
      <c r="E10" s="324" t="s">
        <v>57</v>
      </c>
      <c r="F10" s="49" t="s">
        <v>188</v>
      </c>
      <c r="G10" s="81" t="s">
        <v>190</v>
      </c>
      <c r="H10" s="55" t="s">
        <v>369</v>
      </c>
      <c r="I10" s="69" t="s">
        <v>447</v>
      </c>
      <c r="J10" s="49" t="s">
        <v>438</v>
      </c>
      <c r="K10" s="69" t="s">
        <v>191</v>
      </c>
    </row>
    <row r="11" spans="1:14" ht="45" customHeight="1">
      <c r="A11" s="340"/>
      <c r="B11" s="339" t="s">
        <v>195</v>
      </c>
      <c r="C11" s="85" t="s">
        <v>193</v>
      </c>
      <c r="D11" s="49">
        <v>2018</v>
      </c>
      <c r="E11" s="324" t="s">
        <v>57</v>
      </c>
      <c r="F11" s="49" t="s">
        <v>194</v>
      </c>
      <c r="G11" s="81" t="s">
        <v>192</v>
      </c>
      <c r="H11" s="55" t="s">
        <v>351</v>
      </c>
      <c r="I11" s="69" t="s">
        <v>448</v>
      </c>
      <c r="J11" s="49" t="s">
        <v>439</v>
      </c>
      <c r="K11" s="69" t="s">
        <v>196</v>
      </c>
    </row>
    <row r="12" spans="1:14" ht="45" customHeight="1">
      <c r="A12" s="340"/>
      <c r="B12" s="339" t="s">
        <v>199</v>
      </c>
      <c r="C12" s="85" t="s">
        <v>197</v>
      </c>
      <c r="D12" s="49">
        <v>2018</v>
      </c>
      <c r="E12" s="324" t="s">
        <v>57</v>
      </c>
      <c r="F12" s="49" t="s">
        <v>198</v>
      </c>
      <c r="G12" s="81" t="s">
        <v>200</v>
      </c>
      <c r="H12" s="309" t="s">
        <v>356</v>
      </c>
      <c r="I12" s="49"/>
      <c r="J12" s="49" t="s">
        <v>438</v>
      </c>
      <c r="K12" s="69" t="s">
        <v>201</v>
      </c>
    </row>
    <row r="13" spans="1:14" ht="45" customHeight="1">
      <c r="A13" s="340"/>
      <c r="B13" s="339" t="s">
        <v>204</v>
      </c>
      <c r="C13" s="85" t="s">
        <v>202</v>
      </c>
      <c r="D13" s="80">
        <v>2017</v>
      </c>
      <c r="E13" s="49" t="s">
        <v>52</v>
      </c>
      <c r="F13" s="49" t="s">
        <v>203</v>
      </c>
      <c r="G13" s="81" t="s">
        <v>205</v>
      </c>
      <c r="H13" s="55" t="s">
        <v>351</v>
      </c>
      <c r="I13" s="80"/>
      <c r="J13" s="49" t="s">
        <v>437</v>
      </c>
      <c r="K13" s="98" t="s">
        <v>276</v>
      </c>
    </row>
    <row r="14" spans="1:14" ht="45" customHeight="1">
      <c r="A14" s="340"/>
      <c r="B14" s="339" t="s">
        <v>208</v>
      </c>
      <c r="C14" s="86" t="s">
        <v>206</v>
      </c>
      <c r="D14" s="49">
        <v>2016</v>
      </c>
      <c r="E14" s="49" t="s">
        <v>52</v>
      </c>
      <c r="F14" s="49" t="s">
        <v>207</v>
      </c>
      <c r="G14" s="81" t="s">
        <v>209</v>
      </c>
      <c r="H14" s="55" t="s">
        <v>351</v>
      </c>
      <c r="I14" s="49"/>
      <c r="J14" s="49" t="s">
        <v>437</v>
      </c>
      <c r="K14" s="87" t="s">
        <v>210</v>
      </c>
    </row>
    <row r="15" spans="1:14" ht="45" customHeight="1">
      <c r="A15" s="340"/>
      <c r="B15" s="339" t="s">
        <v>213</v>
      </c>
      <c r="C15" s="85" t="s">
        <v>211</v>
      </c>
      <c r="D15" s="49">
        <v>2018</v>
      </c>
      <c r="E15" s="49" t="s">
        <v>52</v>
      </c>
      <c r="F15" s="49" t="s">
        <v>212</v>
      </c>
      <c r="G15" s="81" t="s">
        <v>357</v>
      </c>
      <c r="H15" s="309" t="s">
        <v>358</v>
      </c>
      <c r="I15" s="69" t="s">
        <v>445</v>
      </c>
      <c r="J15" s="49" t="s">
        <v>440</v>
      </c>
      <c r="K15" s="69" t="s">
        <v>214</v>
      </c>
    </row>
    <row r="16" spans="1:14" ht="45" customHeight="1">
      <c r="A16" s="340"/>
      <c r="B16" s="341" t="s">
        <v>217</v>
      </c>
      <c r="C16" s="85" t="s">
        <v>215</v>
      </c>
      <c r="D16" s="49">
        <v>2018</v>
      </c>
      <c r="E16" s="49" t="s">
        <v>52</v>
      </c>
      <c r="F16" s="49" t="s">
        <v>216</v>
      </c>
      <c r="G16" s="81" t="s">
        <v>359</v>
      </c>
      <c r="H16" s="55" t="s">
        <v>351</v>
      </c>
      <c r="I16" s="49"/>
      <c r="J16" s="49" t="s">
        <v>438</v>
      </c>
      <c r="K16" s="87" t="s">
        <v>218</v>
      </c>
    </row>
    <row r="17" spans="1:11" ht="45" customHeight="1">
      <c r="A17" s="340"/>
      <c r="B17" s="339" t="s">
        <v>221</v>
      </c>
      <c r="C17" s="85" t="s">
        <v>219</v>
      </c>
      <c r="D17" s="49">
        <v>2018</v>
      </c>
      <c r="E17" s="49" t="s">
        <v>52</v>
      </c>
      <c r="F17" s="49" t="s">
        <v>220</v>
      </c>
      <c r="G17" s="81" t="s">
        <v>222</v>
      </c>
      <c r="H17" s="310" t="s">
        <v>360</v>
      </c>
      <c r="I17" s="49" t="s">
        <v>462</v>
      </c>
      <c r="J17" s="49" t="s">
        <v>427</v>
      </c>
      <c r="K17" s="69" t="s">
        <v>223</v>
      </c>
    </row>
    <row r="18" spans="1:11" ht="45" customHeight="1">
      <c r="A18" s="340"/>
      <c r="B18" s="339" t="s">
        <v>226</v>
      </c>
      <c r="C18" s="85" t="s">
        <v>224</v>
      </c>
      <c r="D18" s="82">
        <v>2018</v>
      </c>
      <c r="E18" s="82" t="s">
        <v>52</v>
      </c>
      <c r="F18" s="82" t="s">
        <v>225</v>
      </c>
      <c r="G18" s="83" t="s">
        <v>227</v>
      </c>
      <c r="H18" s="238" t="s">
        <v>351</v>
      </c>
      <c r="I18" s="89" t="s">
        <v>449</v>
      </c>
      <c r="J18" s="82" t="s">
        <v>427</v>
      </c>
      <c r="K18" s="88" t="s">
        <v>228</v>
      </c>
    </row>
    <row r="19" spans="1:11" ht="45" customHeight="1">
      <c r="A19" s="340"/>
      <c r="B19" s="342" t="s">
        <v>230</v>
      </c>
      <c r="C19" s="85" t="s">
        <v>229</v>
      </c>
      <c r="D19" s="82">
        <v>2018</v>
      </c>
      <c r="E19" s="82" t="s">
        <v>52</v>
      </c>
      <c r="F19" s="82" t="s">
        <v>225</v>
      </c>
      <c r="G19" s="83" t="s">
        <v>361</v>
      </c>
      <c r="H19" s="238" t="s">
        <v>351</v>
      </c>
      <c r="I19" s="89" t="s">
        <v>450</v>
      </c>
      <c r="J19" s="82" t="s">
        <v>427</v>
      </c>
      <c r="K19" s="69" t="s">
        <v>231</v>
      </c>
    </row>
    <row r="20" spans="1:11" ht="45" customHeight="1">
      <c r="A20" s="340"/>
      <c r="B20" s="342" t="s">
        <v>234</v>
      </c>
      <c r="C20" s="85" t="s">
        <v>232</v>
      </c>
      <c r="D20" s="84">
        <v>2018</v>
      </c>
      <c r="E20" s="82" t="s">
        <v>52</v>
      </c>
      <c r="F20" s="82" t="s">
        <v>233</v>
      </c>
      <c r="G20" s="83" t="s">
        <v>235</v>
      </c>
      <c r="H20" s="238" t="s">
        <v>351</v>
      </c>
      <c r="I20" s="88" t="s">
        <v>446</v>
      </c>
      <c r="J20" s="82" t="s">
        <v>428</v>
      </c>
      <c r="K20" s="89" t="s">
        <v>236</v>
      </c>
    </row>
    <row r="21" spans="1:11" ht="45" customHeight="1">
      <c r="A21" s="340"/>
      <c r="B21" s="339" t="s">
        <v>239</v>
      </c>
      <c r="C21" s="85" t="s">
        <v>237</v>
      </c>
      <c r="D21" s="82">
        <v>2018</v>
      </c>
      <c r="E21" s="82" t="s">
        <v>52</v>
      </c>
      <c r="F21" s="82" t="s">
        <v>238</v>
      </c>
      <c r="G21" s="83" t="s">
        <v>362</v>
      </c>
      <c r="H21" s="238" t="s">
        <v>370</v>
      </c>
      <c r="I21" s="82"/>
      <c r="J21" s="82" t="s">
        <v>438</v>
      </c>
      <c r="K21" s="89" t="s">
        <v>240</v>
      </c>
    </row>
    <row r="22" spans="1:11" ht="45" customHeight="1">
      <c r="A22" s="340"/>
      <c r="B22" s="341" t="s">
        <v>243</v>
      </c>
      <c r="C22" s="85" t="s">
        <v>241</v>
      </c>
      <c r="D22" s="82">
        <v>2018</v>
      </c>
      <c r="E22" s="325" t="s">
        <v>57</v>
      </c>
      <c r="F22" s="82" t="s">
        <v>242</v>
      </c>
      <c r="G22" s="83" t="s">
        <v>277</v>
      </c>
      <c r="H22" s="238" t="s">
        <v>371</v>
      </c>
      <c r="I22" s="82"/>
      <c r="J22" s="82" t="s">
        <v>441</v>
      </c>
      <c r="K22" s="89" t="s">
        <v>244</v>
      </c>
    </row>
    <row r="23" spans="1:11" ht="45" customHeight="1">
      <c r="A23" s="340"/>
      <c r="B23" s="339" t="s">
        <v>247</v>
      </c>
      <c r="C23" s="85" t="s">
        <v>245</v>
      </c>
      <c r="D23" s="82">
        <v>2018</v>
      </c>
      <c r="E23" s="82" t="s">
        <v>52</v>
      </c>
      <c r="F23" s="82" t="s">
        <v>246</v>
      </c>
      <c r="G23" s="83" t="s">
        <v>248</v>
      </c>
      <c r="H23" s="238" t="s">
        <v>373</v>
      </c>
      <c r="I23" s="89" t="s">
        <v>451</v>
      </c>
      <c r="J23" s="82" t="s">
        <v>427</v>
      </c>
      <c r="K23" s="89" t="s">
        <v>249</v>
      </c>
    </row>
    <row r="24" spans="1:11" ht="45" customHeight="1">
      <c r="A24" s="340"/>
      <c r="B24" s="341" t="s">
        <v>252</v>
      </c>
      <c r="C24" s="85" t="s">
        <v>250</v>
      </c>
      <c r="D24" s="84">
        <v>2018</v>
      </c>
      <c r="E24" s="82" t="s">
        <v>52</v>
      </c>
      <c r="F24" s="82" t="s">
        <v>251</v>
      </c>
      <c r="G24" s="83" t="s">
        <v>253</v>
      </c>
      <c r="H24" s="238" t="s">
        <v>351</v>
      </c>
      <c r="I24" s="82" t="s">
        <v>452</v>
      </c>
      <c r="J24" s="46" t="s">
        <v>440</v>
      </c>
      <c r="K24" s="90" t="s">
        <v>254</v>
      </c>
    </row>
    <row r="25" spans="1:11" ht="45" customHeight="1">
      <c r="A25" s="340"/>
      <c r="B25" s="341" t="s">
        <v>257</v>
      </c>
      <c r="C25" s="85" t="s">
        <v>255</v>
      </c>
      <c r="D25" s="84">
        <v>2018</v>
      </c>
      <c r="E25" s="82" t="s">
        <v>52</v>
      </c>
      <c r="F25" s="82" t="s">
        <v>256</v>
      </c>
      <c r="G25" s="83" t="s">
        <v>258</v>
      </c>
      <c r="H25" s="238" t="s">
        <v>374</v>
      </c>
      <c r="I25" s="89" t="s">
        <v>453</v>
      </c>
      <c r="J25" s="82" t="s">
        <v>427</v>
      </c>
      <c r="K25" s="89" t="s">
        <v>259</v>
      </c>
    </row>
    <row r="26" spans="1:11" ht="45" customHeight="1">
      <c r="A26" s="340"/>
      <c r="B26" s="341" t="s">
        <v>262</v>
      </c>
      <c r="C26" s="85" t="s">
        <v>260</v>
      </c>
      <c r="D26" s="82">
        <v>2017</v>
      </c>
      <c r="E26" s="82" t="s">
        <v>52</v>
      </c>
      <c r="F26" s="82" t="s">
        <v>261</v>
      </c>
      <c r="G26" s="83" t="s">
        <v>263</v>
      </c>
      <c r="H26" s="238" t="s">
        <v>351</v>
      </c>
      <c r="I26" s="82"/>
      <c r="J26" s="82" t="s">
        <v>436</v>
      </c>
      <c r="K26" s="89" t="s">
        <v>264</v>
      </c>
    </row>
    <row r="27" spans="1:11" ht="45" customHeight="1">
      <c r="A27" s="340"/>
      <c r="B27" s="341" t="s">
        <v>267</v>
      </c>
      <c r="C27" s="85" t="s">
        <v>265</v>
      </c>
      <c r="D27" s="80">
        <v>2018</v>
      </c>
      <c r="E27" s="324" t="s">
        <v>57</v>
      </c>
      <c r="F27" s="49" t="s">
        <v>266</v>
      </c>
      <c r="G27" s="81" t="s">
        <v>200</v>
      </c>
      <c r="H27" s="309" t="s">
        <v>356</v>
      </c>
      <c r="I27" s="87" t="s">
        <v>463</v>
      </c>
      <c r="J27" s="49" t="s">
        <v>427</v>
      </c>
      <c r="K27" s="87" t="s">
        <v>268</v>
      </c>
    </row>
    <row r="28" spans="1:11" ht="45" customHeight="1">
      <c r="A28" s="153"/>
      <c r="B28" s="341" t="s">
        <v>271</v>
      </c>
      <c r="C28" s="85" t="s">
        <v>269</v>
      </c>
      <c r="D28" s="49">
        <v>2018</v>
      </c>
      <c r="E28" s="49" t="s">
        <v>52</v>
      </c>
      <c r="F28" s="49" t="s">
        <v>270</v>
      </c>
      <c r="G28" s="81" t="s">
        <v>363</v>
      </c>
      <c r="H28" s="55" t="s">
        <v>351</v>
      </c>
      <c r="I28" s="49"/>
      <c r="J28" s="49" t="s">
        <v>442</v>
      </c>
      <c r="K28" s="87" t="s">
        <v>272</v>
      </c>
    </row>
    <row r="29" spans="1:11" ht="13.2">
      <c r="B29" s="337"/>
      <c r="C29" s="29"/>
      <c r="D29" s="64"/>
      <c r="E29" s="65"/>
      <c r="F29" s="64"/>
      <c r="G29" s="66"/>
      <c r="H29" s="65"/>
      <c r="I29" s="65"/>
      <c r="J29" s="65"/>
      <c r="K29" s="65"/>
    </row>
    <row r="30" spans="1:11" ht="13.2">
      <c r="B30" s="15"/>
      <c r="D30" s="24"/>
      <c r="E30" s="15"/>
      <c r="F30" s="16"/>
      <c r="G30" s="63"/>
      <c r="H30" s="15"/>
      <c r="I30" s="24"/>
      <c r="J30" s="24"/>
      <c r="K30" s="15"/>
    </row>
    <row r="31" spans="1:11" ht="13.2">
      <c r="B31" s="15"/>
      <c r="D31" s="15"/>
      <c r="E31" s="15"/>
      <c r="F31" s="16"/>
      <c r="G31" s="63"/>
      <c r="H31" s="15"/>
      <c r="I31" s="15"/>
      <c r="J31" s="15"/>
      <c r="K31" s="15"/>
    </row>
    <row r="32" spans="1:11" ht="24.6" customHeight="1">
      <c r="B32" s="15"/>
      <c r="D32" s="15"/>
      <c r="E32" s="15"/>
      <c r="F32" s="16"/>
      <c r="G32" s="63"/>
      <c r="H32" s="15"/>
      <c r="I32" s="15"/>
      <c r="J32" s="15"/>
      <c r="K32" s="15"/>
    </row>
    <row r="33" spans="2:11" ht="13.2">
      <c r="B33" s="13"/>
      <c r="D33" s="15"/>
      <c r="E33" s="15"/>
      <c r="F33" s="16"/>
      <c r="G33" s="63"/>
      <c r="H33" s="15"/>
      <c r="I33" s="15"/>
      <c r="J33" s="15"/>
      <c r="K33" s="15"/>
    </row>
    <row r="34" spans="2:11" ht="13.2">
      <c r="B34" s="15"/>
      <c r="D34" s="15"/>
      <c r="E34" s="15"/>
      <c r="F34" s="16"/>
      <c r="G34" s="63"/>
      <c r="H34" s="15"/>
      <c r="I34" s="15"/>
      <c r="J34" s="15"/>
      <c r="K34" s="15"/>
    </row>
    <row r="35" spans="2:11" ht="13.2">
      <c r="B35" s="15"/>
      <c r="D35" s="15"/>
      <c r="E35" s="15"/>
      <c r="F35" s="16"/>
      <c r="G35" s="63"/>
      <c r="H35" s="15"/>
      <c r="I35" s="15"/>
      <c r="J35" s="15"/>
      <c r="K35" s="15"/>
    </row>
    <row r="36" spans="2:11" ht="13.2">
      <c r="B36" s="15"/>
      <c r="D36" s="24"/>
      <c r="E36" s="15"/>
      <c r="F36" s="16"/>
      <c r="G36" s="63"/>
      <c r="H36" s="15"/>
      <c r="I36" s="24"/>
      <c r="J36" s="24"/>
      <c r="K36" s="15"/>
    </row>
    <row r="37" spans="2:11" ht="30.6" customHeight="1">
      <c r="B37" s="15"/>
      <c r="D37" s="24"/>
      <c r="E37" s="15"/>
      <c r="F37" s="16"/>
      <c r="G37" s="63"/>
      <c r="H37" s="15"/>
      <c r="I37" s="24"/>
      <c r="J37" s="24"/>
      <c r="K37" s="15"/>
    </row>
    <row r="38" spans="2:11" ht="13.2">
      <c r="B38" s="15"/>
      <c r="D38" s="15"/>
      <c r="E38" s="15"/>
      <c r="F38" s="16"/>
      <c r="G38" s="63"/>
      <c r="H38" s="15"/>
      <c r="I38" s="15"/>
      <c r="J38" s="15"/>
      <c r="K38" s="15"/>
    </row>
    <row r="39" spans="2:11" ht="13.2">
      <c r="B39" s="15"/>
      <c r="D39" s="24"/>
      <c r="E39" s="15"/>
      <c r="F39" s="16"/>
      <c r="G39" s="63"/>
      <c r="H39" s="15"/>
      <c r="I39" s="24"/>
      <c r="J39" s="24"/>
      <c r="K39" s="15"/>
    </row>
    <row r="40" spans="2:11" ht="13.2">
      <c r="B40" s="16"/>
      <c r="D40" s="24"/>
      <c r="E40" s="15"/>
      <c r="F40" s="16"/>
      <c r="G40" s="63"/>
      <c r="H40" s="15"/>
      <c r="I40" s="24"/>
      <c r="J40" s="24"/>
      <c r="K40" s="24"/>
    </row>
    <row r="41" spans="2:11" ht="13.2">
      <c r="B41" s="15"/>
      <c r="D41" s="15"/>
      <c r="E41" s="15"/>
      <c r="F41" s="16"/>
      <c r="G41" s="63"/>
      <c r="H41" s="15"/>
      <c r="I41" s="15"/>
      <c r="J41" s="15"/>
      <c r="K41" s="15"/>
    </row>
    <row r="42" spans="2:11" ht="13.2">
      <c r="B42" s="1"/>
      <c r="D42" s="15"/>
      <c r="E42" s="15"/>
      <c r="F42" s="16"/>
      <c r="G42" s="63"/>
      <c r="H42" s="15"/>
      <c r="I42" s="15"/>
      <c r="J42" s="15"/>
      <c r="K42" s="15"/>
    </row>
    <row r="43" spans="2:11" ht="13.2">
      <c r="B43" s="15"/>
      <c r="D43" s="15"/>
      <c r="E43" s="15"/>
      <c r="F43" s="16"/>
      <c r="G43" s="63"/>
      <c r="H43" s="15"/>
      <c r="I43" s="15"/>
      <c r="J43" s="15"/>
      <c r="K43" s="15"/>
    </row>
    <row r="44" spans="2:11" ht="13.2">
      <c r="B44" s="15"/>
      <c r="D44" s="24"/>
      <c r="E44" s="15"/>
      <c r="F44" s="16"/>
      <c r="G44" s="63"/>
      <c r="H44" s="15"/>
      <c r="I44" s="24"/>
      <c r="J44" s="24"/>
      <c r="K44" s="15"/>
    </row>
    <row r="45" spans="2:11" ht="13.2">
      <c r="B45" s="15"/>
      <c r="D45" s="24"/>
      <c r="E45" s="15"/>
      <c r="F45" s="16"/>
      <c r="G45" s="63"/>
      <c r="H45" s="15"/>
      <c r="I45" s="24"/>
      <c r="J45" s="24"/>
      <c r="K45" s="15"/>
    </row>
    <row r="46" spans="2:11" ht="13.2">
      <c r="B46" s="15"/>
      <c r="D46" s="24"/>
      <c r="E46" s="15"/>
      <c r="F46" s="16"/>
      <c r="G46" s="63"/>
      <c r="H46" s="15"/>
      <c r="I46" s="24"/>
      <c r="J46" s="24"/>
      <c r="K46" s="24"/>
    </row>
    <row r="47" spans="2:11" ht="13.2">
      <c r="B47" s="13"/>
      <c r="H47" s="13"/>
      <c r="I47" s="1"/>
      <c r="J47" s="1"/>
      <c r="K47" s="13"/>
    </row>
    <row r="48" spans="2:11" ht="13.2">
      <c r="B48" s="13"/>
      <c r="H48" s="13"/>
      <c r="I48" s="1"/>
      <c r="J48" s="1"/>
      <c r="K48" s="13"/>
    </row>
  </sheetData>
  <dataConsolidate/>
  <conditionalFormatting sqref="H6:H23">
    <cfRule type="containsText" dxfId="9" priority="1" operator="containsText" text="k.R.">
      <formula>NOT(ISERROR(SEARCH("k.R.",H6)))</formula>
    </cfRule>
    <cfRule type="containsText" dxfId="8" priority="2" operator="containsText" text="C">
      <formula>NOT(ISERROR(SEARCH("C",H6)))</formula>
    </cfRule>
    <cfRule type="containsText" dxfId="7" priority="3" operator="containsText" text="B">
      <formula>NOT(ISERROR(SEARCH("B",H6)))</formula>
    </cfRule>
    <cfRule type="containsText" dxfId="6" priority="4" operator="containsText" text="A">
      <formula>NOT(ISERROR(SEARCH("A",H6)))</formula>
    </cfRule>
  </conditionalFormatting>
  <conditionalFormatting sqref="H24:H48">
    <cfRule type="containsText" dxfId="5" priority="17" operator="containsText" text="k.R.">
      <formula>NOT(ISERROR(SEARCH("k.R.",H24)))</formula>
    </cfRule>
    <cfRule type="containsText" dxfId="4" priority="18" operator="containsText" text="C">
      <formula>NOT(ISERROR(SEARCH("C",H24)))</formula>
    </cfRule>
    <cfRule type="containsText" dxfId="3" priority="19" operator="containsText" text="B">
      <formula>NOT(ISERROR(SEARCH("B",H24)))</formula>
    </cfRule>
    <cfRule type="containsText" dxfId="2" priority="20" operator="containsText" text="A">
      <formula>NOT(ISERROR(SEARCH("A",H24)))</formula>
    </cfRule>
  </conditionalFormatting>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2:V62"/>
  <sheetViews>
    <sheetView showGridLines="0" zoomScale="90" zoomScaleNormal="25" workbookViewId="0">
      <pane xSplit="2" ySplit="5" topLeftCell="C6" activePane="bottomRight" state="frozen"/>
      <selection pane="topRight" activeCell="C1" sqref="C1"/>
      <selection pane="bottomLeft" activeCell="A7" sqref="A7"/>
      <selection pane="bottomRight" activeCell="H5" sqref="H5"/>
    </sheetView>
  </sheetViews>
  <sheetFormatPr baseColWidth="10" defaultColWidth="11.5546875" defaultRowHeight="13.2"/>
  <cols>
    <col min="1" max="1" width="4.6640625" customWidth="1"/>
    <col min="2" max="2" width="21.44140625" customWidth="1"/>
    <col min="3" max="15" width="20.109375" customWidth="1"/>
    <col min="16" max="16" width="24" bestFit="1" customWidth="1"/>
    <col min="17" max="17" width="14.88671875" customWidth="1"/>
    <col min="18" max="18" width="8.5546875" customWidth="1"/>
    <col min="19" max="19" width="11.88671875" customWidth="1"/>
  </cols>
  <sheetData>
    <row r="2" spans="1:16" ht="24.6">
      <c r="B2" s="117" t="s">
        <v>367</v>
      </c>
    </row>
    <row r="3" spans="1:16" ht="13.8" thickBot="1">
      <c r="B3" s="7"/>
    </row>
    <row r="4" spans="1:16" ht="29.4" customHeight="1" thickTop="1">
      <c r="B4" s="368" t="s">
        <v>15</v>
      </c>
      <c r="C4" s="370" t="s">
        <v>399</v>
      </c>
      <c r="D4" s="371"/>
      <c r="E4" s="371"/>
      <c r="F4" s="371"/>
      <c r="G4" s="371"/>
      <c r="H4" s="371"/>
      <c r="I4" s="371"/>
      <c r="J4" s="372"/>
      <c r="K4" s="370" t="s">
        <v>154</v>
      </c>
      <c r="L4" s="371"/>
      <c r="M4" s="371"/>
      <c r="N4" s="371"/>
      <c r="O4" s="372"/>
      <c r="P4" s="123"/>
    </row>
    <row r="5" spans="1:16" ht="66" customHeight="1" thickBot="1">
      <c r="B5" s="369"/>
      <c r="C5" s="121" t="s">
        <v>285</v>
      </c>
      <c r="D5" s="118" t="s">
        <v>400</v>
      </c>
      <c r="E5" s="120" t="s">
        <v>280</v>
      </c>
      <c r="F5" s="118" t="s">
        <v>158</v>
      </c>
      <c r="G5" s="120" t="s">
        <v>282</v>
      </c>
      <c r="H5" s="118" t="s">
        <v>278</v>
      </c>
      <c r="I5" s="119" t="s">
        <v>286</v>
      </c>
      <c r="J5" s="119" t="s">
        <v>283</v>
      </c>
      <c r="K5" s="122" t="s">
        <v>279</v>
      </c>
      <c r="L5" s="119" t="s">
        <v>284</v>
      </c>
      <c r="M5" s="119" t="s">
        <v>161</v>
      </c>
      <c r="N5" s="119" t="s">
        <v>401</v>
      </c>
      <c r="O5" s="119" t="s">
        <v>169</v>
      </c>
      <c r="P5" s="123"/>
    </row>
    <row r="6" spans="1:16" s="14" customFormat="1" ht="17.399999999999999" customHeight="1" thickTop="1">
      <c r="A6" s="125"/>
      <c r="B6" s="135" t="s">
        <v>155</v>
      </c>
      <c r="C6" s="129"/>
      <c r="D6" s="112" t="s">
        <v>156</v>
      </c>
      <c r="E6" s="113"/>
      <c r="F6" s="113"/>
      <c r="G6" s="113"/>
      <c r="H6" s="113"/>
      <c r="I6" s="113"/>
      <c r="J6" s="114"/>
      <c r="K6" s="115"/>
      <c r="L6"/>
      <c r="M6" s="116"/>
      <c r="N6"/>
      <c r="O6" s="113"/>
      <c r="P6" s="137"/>
    </row>
    <row r="7" spans="1:16" s="14" customFormat="1" ht="17.399999999999999" customHeight="1">
      <c r="A7" s="125"/>
      <c r="B7" s="131" t="s">
        <v>113</v>
      </c>
      <c r="C7" s="126"/>
      <c r="D7" s="105"/>
      <c r="E7" s="106"/>
      <c r="F7" s="104"/>
      <c r="G7" s="104"/>
      <c r="H7" s="104"/>
      <c r="I7" s="104"/>
      <c r="J7" s="107"/>
      <c r="K7" s="104" t="s">
        <v>156</v>
      </c>
      <c r="L7" s="106"/>
      <c r="M7" s="106"/>
      <c r="N7" s="106"/>
      <c r="O7" s="109"/>
      <c r="P7" s="137"/>
    </row>
    <row r="8" spans="1:16" s="14" customFormat="1" ht="17.399999999999999" customHeight="1">
      <c r="A8" s="125"/>
      <c r="B8" s="132" t="s">
        <v>117</v>
      </c>
      <c r="C8" s="126" t="s">
        <v>156</v>
      </c>
      <c r="D8" s="105"/>
      <c r="E8" s="106" t="s">
        <v>156</v>
      </c>
      <c r="F8" s="104"/>
      <c r="G8" s="104"/>
      <c r="H8" s="104"/>
      <c r="I8" s="104"/>
      <c r="J8" s="107"/>
      <c r="K8" s="104"/>
      <c r="L8" s="106"/>
      <c r="M8" s="106"/>
      <c r="N8" s="106"/>
      <c r="O8" s="109"/>
      <c r="P8" s="137"/>
    </row>
    <row r="9" spans="1:16" s="14" customFormat="1" ht="17.399999999999999" customHeight="1">
      <c r="A9" s="125"/>
      <c r="B9" s="131" t="s">
        <v>122</v>
      </c>
      <c r="C9" s="104"/>
      <c r="D9" s="105"/>
      <c r="E9" s="106"/>
      <c r="F9" s="104" t="s">
        <v>156</v>
      </c>
      <c r="G9" s="104"/>
      <c r="H9" s="104"/>
      <c r="I9" s="104"/>
      <c r="J9" s="107"/>
      <c r="K9" s="104"/>
      <c r="L9" s="106"/>
      <c r="M9" s="106"/>
      <c r="N9" s="106"/>
      <c r="O9" s="109"/>
    </row>
    <row r="10" spans="1:16" s="14" customFormat="1" ht="17.399999999999999" customHeight="1">
      <c r="A10" s="125"/>
      <c r="B10" s="134" t="s">
        <v>126</v>
      </c>
      <c r="C10" s="104"/>
      <c r="D10" s="105"/>
      <c r="E10" s="106"/>
      <c r="F10" s="104"/>
      <c r="G10" s="104"/>
      <c r="H10" s="104"/>
      <c r="I10" s="104"/>
      <c r="J10" s="107"/>
      <c r="K10" s="104"/>
      <c r="L10" s="106" t="s">
        <v>156</v>
      </c>
      <c r="M10" s="106"/>
      <c r="N10" s="106"/>
      <c r="O10" s="106"/>
      <c r="P10" s="137"/>
    </row>
    <row r="11" spans="1:16" s="14" customFormat="1" ht="17.399999999999999" customHeight="1">
      <c r="A11" s="125"/>
      <c r="B11" s="141" t="s">
        <v>131</v>
      </c>
      <c r="C11" s="104"/>
      <c r="D11" s="105"/>
      <c r="E11" s="106"/>
      <c r="F11" s="104"/>
      <c r="G11" s="104"/>
      <c r="H11" s="104"/>
      <c r="I11" s="104"/>
      <c r="J11" s="107"/>
      <c r="K11" s="104"/>
      <c r="L11" s="106"/>
      <c r="M11" s="106"/>
      <c r="N11" s="106"/>
      <c r="O11" s="106"/>
    </row>
    <row r="12" spans="1:16" s="14" customFormat="1" ht="17.399999999999999" customHeight="1">
      <c r="A12" s="125"/>
      <c r="B12" s="131" t="s">
        <v>136</v>
      </c>
      <c r="C12" s="104"/>
      <c r="D12" s="105"/>
      <c r="E12" s="106"/>
      <c r="F12" s="104"/>
      <c r="G12" s="104"/>
      <c r="H12" s="104"/>
      <c r="I12" s="104"/>
      <c r="J12" s="107"/>
      <c r="K12" s="104"/>
      <c r="L12" s="106"/>
      <c r="M12" s="106" t="s">
        <v>156</v>
      </c>
      <c r="N12" s="106"/>
      <c r="O12" s="106"/>
    </row>
    <row r="13" spans="1:16" s="14" customFormat="1" ht="17.399999999999999" customHeight="1">
      <c r="A13" s="125"/>
      <c r="B13" s="134" t="s">
        <v>141</v>
      </c>
      <c r="C13" s="104"/>
      <c r="D13" s="105"/>
      <c r="E13" s="106"/>
      <c r="F13" s="104"/>
      <c r="G13" s="104"/>
      <c r="H13" s="104"/>
      <c r="I13" s="104"/>
      <c r="J13" s="107"/>
      <c r="K13" s="104"/>
      <c r="L13" s="106"/>
      <c r="M13" s="106" t="s">
        <v>156</v>
      </c>
      <c r="N13" s="106"/>
      <c r="O13" s="106"/>
    </row>
    <row r="14" spans="1:16" s="14" customFormat="1" ht="17.399999999999999" customHeight="1">
      <c r="A14" s="125"/>
      <c r="B14" s="141" t="s">
        <v>146</v>
      </c>
      <c r="C14" s="104"/>
      <c r="D14" s="105"/>
      <c r="E14" s="106"/>
      <c r="F14" s="104"/>
      <c r="G14" s="104"/>
      <c r="H14" s="104"/>
      <c r="I14" s="104"/>
      <c r="J14" s="107"/>
      <c r="K14" s="104"/>
      <c r="L14" s="106"/>
      <c r="M14" s="106"/>
      <c r="N14" s="106"/>
      <c r="O14" s="106"/>
    </row>
    <row r="15" spans="1:16" s="14" customFormat="1" ht="17.399999999999999" customHeight="1">
      <c r="A15" s="125"/>
      <c r="B15" s="131" t="s">
        <v>149</v>
      </c>
      <c r="C15" s="104"/>
      <c r="D15" s="105"/>
      <c r="E15" s="106"/>
      <c r="F15" s="104" t="s">
        <v>156</v>
      </c>
      <c r="G15" s="104"/>
      <c r="H15" s="104"/>
      <c r="I15" s="104"/>
      <c r="J15" s="107"/>
      <c r="K15" s="104"/>
      <c r="L15" s="106"/>
      <c r="M15" s="106"/>
      <c r="N15" s="106" t="s">
        <v>156</v>
      </c>
      <c r="O15" s="106"/>
    </row>
    <row r="16" spans="1:16" s="14" customFormat="1" ht="17.399999999999999" customHeight="1">
      <c r="A16" s="125"/>
      <c r="B16" s="132" t="s">
        <v>87</v>
      </c>
      <c r="C16" s="104" t="s">
        <v>156</v>
      </c>
      <c r="D16" s="105"/>
      <c r="E16" s="106"/>
      <c r="F16" s="104" t="s">
        <v>156</v>
      </c>
      <c r="G16" s="104"/>
      <c r="H16" s="104"/>
      <c r="I16" s="104"/>
      <c r="J16" s="107"/>
      <c r="K16" s="104"/>
      <c r="L16" s="106"/>
      <c r="M16" s="106"/>
      <c r="N16" s="106"/>
      <c r="O16" s="106"/>
    </row>
    <row r="17" spans="1:22" s="14" customFormat="1" ht="17.399999999999999" customHeight="1">
      <c r="A17" s="125"/>
      <c r="B17" s="131" t="s">
        <v>92</v>
      </c>
      <c r="C17" s="104" t="s">
        <v>156</v>
      </c>
      <c r="D17" s="105"/>
      <c r="E17" s="106" t="s">
        <v>156</v>
      </c>
      <c r="F17" s="104"/>
      <c r="G17" s="104"/>
      <c r="H17" s="104"/>
      <c r="I17" s="104"/>
      <c r="J17" s="107"/>
      <c r="K17" s="104"/>
      <c r="L17" s="106"/>
      <c r="M17" s="106"/>
      <c r="N17" s="106"/>
      <c r="O17" s="106"/>
      <c r="P17" s="137"/>
    </row>
    <row r="18" spans="1:22" s="14" customFormat="1" ht="17.399999999999999" customHeight="1">
      <c r="A18" s="125"/>
      <c r="B18" s="131" t="s">
        <v>95</v>
      </c>
      <c r="C18" s="104"/>
      <c r="D18" s="105"/>
      <c r="E18" s="106" t="s">
        <v>156</v>
      </c>
      <c r="F18" s="104"/>
      <c r="G18" s="104"/>
      <c r="H18" s="104"/>
      <c r="I18" s="104"/>
      <c r="J18" s="107"/>
      <c r="K18" s="104"/>
      <c r="L18" s="106"/>
      <c r="M18" s="106"/>
      <c r="N18" s="106"/>
      <c r="O18" s="106"/>
    </row>
    <row r="19" spans="1:22" s="14" customFormat="1" ht="17.399999999999999" customHeight="1">
      <c r="A19" s="125"/>
      <c r="B19" s="131" t="s">
        <v>100</v>
      </c>
      <c r="C19" s="104" t="s">
        <v>156</v>
      </c>
      <c r="D19" s="105" t="s">
        <v>156</v>
      </c>
      <c r="E19" s="106" t="s">
        <v>156</v>
      </c>
      <c r="F19" s="104"/>
      <c r="G19" s="104"/>
      <c r="H19" s="104"/>
      <c r="I19" s="104" t="s">
        <v>156</v>
      </c>
      <c r="J19" s="107"/>
      <c r="K19" s="104"/>
      <c r="L19" s="106"/>
      <c r="M19" s="106"/>
      <c r="N19" s="106"/>
      <c r="O19" s="106"/>
    </row>
    <row r="20" spans="1:22" s="14" customFormat="1" ht="17.399999999999999" customHeight="1">
      <c r="A20" s="125"/>
      <c r="B20" s="131" t="s">
        <v>106</v>
      </c>
      <c r="C20" s="104"/>
      <c r="D20" s="105"/>
      <c r="E20" s="106"/>
      <c r="F20" s="104"/>
      <c r="G20" s="104"/>
      <c r="H20" s="104"/>
      <c r="I20" s="104"/>
      <c r="J20" s="107"/>
      <c r="K20" s="104" t="s">
        <v>156</v>
      </c>
      <c r="L20" s="106"/>
      <c r="M20" s="106"/>
      <c r="N20" s="106" t="s">
        <v>156</v>
      </c>
      <c r="O20" s="106"/>
    </row>
    <row r="21" spans="1:22" s="14" customFormat="1" ht="17.399999999999999" customHeight="1">
      <c r="A21" s="125"/>
      <c r="B21" s="131" t="s">
        <v>109</v>
      </c>
      <c r="C21" s="104"/>
      <c r="D21" s="105"/>
      <c r="E21" s="106"/>
      <c r="F21" s="104"/>
      <c r="G21" s="104"/>
      <c r="H21" s="104"/>
      <c r="I21" s="104"/>
      <c r="J21" s="107"/>
      <c r="K21" s="104" t="s">
        <v>156</v>
      </c>
      <c r="L21" s="106" t="s">
        <v>156</v>
      </c>
      <c r="M21" s="106" t="s">
        <v>156</v>
      </c>
      <c r="N21" s="106"/>
      <c r="O21" s="106" t="s">
        <v>156</v>
      </c>
    </row>
    <row r="22" spans="1:22" s="14" customFormat="1" ht="17.399999999999999" customHeight="1">
      <c r="A22" s="125"/>
      <c r="B22" s="131" t="s">
        <v>49</v>
      </c>
      <c r="C22" s="104"/>
      <c r="D22" s="105"/>
      <c r="E22" s="106"/>
      <c r="F22" s="104"/>
      <c r="G22" s="104"/>
      <c r="H22" s="104"/>
      <c r="I22" s="104"/>
      <c r="J22" s="107" t="s">
        <v>156</v>
      </c>
      <c r="K22" s="104"/>
      <c r="L22" s="106"/>
      <c r="M22" s="106"/>
      <c r="N22" s="106"/>
      <c r="O22" s="106"/>
    </row>
    <row r="23" spans="1:22" s="14" customFormat="1" ht="17.399999999999999" customHeight="1">
      <c r="A23" s="125"/>
      <c r="B23" s="131" t="s">
        <v>56</v>
      </c>
      <c r="C23" s="104" t="s">
        <v>156</v>
      </c>
      <c r="D23" s="105" t="s">
        <v>156</v>
      </c>
      <c r="E23" s="106" t="s">
        <v>156</v>
      </c>
      <c r="F23" s="104" t="s">
        <v>156</v>
      </c>
      <c r="G23" s="104"/>
      <c r="H23" s="104"/>
      <c r="I23" s="104" t="s">
        <v>156</v>
      </c>
      <c r="J23" s="107"/>
      <c r="K23" s="104"/>
      <c r="L23" s="106"/>
      <c r="M23" s="106"/>
      <c r="N23" s="106"/>
      <c r="O23" s="106"/>
    </row>
    <row r="24" spans="1:22" s="14" customFormat="1" ht="17.399999999999999" customHeight="1">
      <c r="A24" s="125"/>
      <c r="B24" s="132" t="s">
        <v>61</v>
      </c>
      <c r="C24" s="104"/>
      <c r="D24" s="105"/>
      <c r="E24" s="106"/>
      <c r="F24" s="104"/>
      <c r="G24" s="104"/>
      <c r="H24" s="104"/>
      <c r="I24" s="104"/>
      <c r="J24" s="107" t="s">
        <v>156</v>
      </c>
      <c r="K24" s="104"/>
      <c r="L24" s="106"/>
      <c r="M24" s="106"/>
      <c r="N24" s="106"/>
      <c r="O24" s="106"/>
    </row>
    <row r="25" spans="1:22" s="14" customFormat="1" ht="17.399999999999999" customHeight="1">
      <c r="A25" s="125"/>
      <c r="B25" s="141" t="s">
        <v>65</v>
      </c>
      <c r="C25" s="104"/>
      <c r="D25" s="105"/>
      <c r="E25" s="106"/>
      <c r="F25" s="104"/>
      <c r="G25" s="104"/>
      <c r="H25" s="104"/>
      <c r="I25" s="104"/>
      <c r="J25" s="107"/>
      <c r="K25" s="104"/>
      <c r="L25" s="106"/>
      <c r="M25" s="106"/>
      <c r="N25" s="106"/>
      <c r="O25" s="106"/>
    </row>
    <row r="26" spans="1:22" s="14" customFormat="1" ht="17.399999999999999" customHeight="1">
      <c r="A26" s="125"/>
      <c r="B26" s="131" t="s">
        <v>69</v>
      </c>
      <c r="C26" s="104"/>
      <c r="D26" s="105"/>
      <c r="E26" s="106"/>
      <c r="F26" s="104"/>
      <c r="G26" s="104" t="s">
        <v>156</v>
      </c>
      <c r="H26" s="104"/>
      <c r="I26" s="104"/>
      <c r="J26" s="107"/>
      <c r="K26" s="104"/>
      <c r="L26" s="106"/>
      <c r="M26" s="106"/>
      <c r="N26" s="106"/>
      <c r="O26" s="106"/>
    </row>
    <row r="27" spans="1:22" s="14" customFormat="1" ht="17.399999999999999" customHeight="1">
      <c r="A27" s="125"/>
      <c r="B27" s="131" t="s">
        <v>74</v>
      </c>
      <c r="C27" s="104" t="s">
        <v>156</v>
      </c>
      <c r="D27" s="105"/>
      <c r="E27" s="106"/>
      <c r="F27" s="104"/>
      <c r="G27" s="104"/>
      <c r="H27" s="104"/>
      <c r="I27" s="104"/>
      <c r="J27" s="107"/>
      <c r="K27" s="104"/>
      <c r="L27" s="106"/>
      <c r="M27" s="106"/>
      <c r="N27" s="106"/>
      <c r="O27" s="106"/>
    </row>
    <row r="28" spans="1:22" s="14" customFormat="1" ht="17.399999999999999" customHeight="1">
      <c r="A28" s="125"/>
      <c r="B28" s="134" t="s">
        <v>84</v>
      </c>
      <c r="C28" s="104" t="s">
        <v>156</v>
      </c>
      <c r="D28" s="105"/>
      <c r="E28" s="106" t="s">
        <v>156</v>
      </c>
      <c r="F28" s="104"/>
      <c r="G28" s="104"/>
      <c r="H28" s="104"/>
      <c r="I28" s="104"/>
      <c r="J28" s="107"/>
      <c r="K28" s="104"/>
      <c r="L28" s="106"/>
      <c r="M28" s="106"/>
      <c r="N28" s="106"/>
      <c r="O28" s="109"/>
    </row>
    <row r="29" spans="1:22" s="14" customFormat="1" ht="17.399999999999999" customHeight="1">
      <c r="A29" s="125"/>
      <c r="B29" s="131" t="s">
        <v>173</v>
      </c>
      <c r="C29" s="105" t="s">
        <v>156</v>
      </c>
      <c r="D29" s="106"/>
      <c r="E29" s="106"/>
      <c r="F29" s="106"/>
      <c r="G29" s="104"/>
      <c r="H29" s="104" t="s">
        <v>156</v>
      </c>
      <c r="I29" s="104"/>
      <c r="J29" s="107"/>
      <c r="K29" s="104"/>
      <c r="L29" s="106"/>
      <c r="M29" s="106"/>
      <c r="N29" s="106"/>
      <c r="O29" s="109"/>
    </row>
    <row r="30" spans="1:22" s="14" customFormat="1" ht="17.399999999999999" customHeight="1">
      <c r="A30" s="125"/>
      <c r="B30" s="131" t="s">
        <v>177</v>
      </c>
      <c r="C30" s="104" t="s">
        <v>156</v>
      </c>
      <c r="D30" s="104"/>
      <c r="E30" s="106" t="s">
        <v>156</v>
      </c>
      <c r="F30" s="106"/>
      <c r="G30" s="106"/>
      <c r="H30" s="106"/>
      <c r="I30" s="106"/>
      <c r="J30" s="107"/>
      <c r="K30" s="104"/>
      <c r="L30" s="106"/>
      <c r="M30" s="106"/>
      <c r="N30" s="106"/>
      <c r="O30" s="109"/>
    </row>
    <row r="31" spans="1:22" s="14" customFormat="1" ht="17.399999999999999" customHeight="1">
      <c r="A31" s="125"/>
      <c r="B31" s="131" t="s">
        <v>180</v>
      </c>
      <c r="C31" s="104" t="s">
        <v>156</v>
      </c>
      <c r="D31" s="104"/>
      <c r="E31" s="106"/>
      <c r="F31" s="106"/>
      <c r="G31" s="106"/>
      <c r="H31" s="106"/>
      <c r="I31" s="106"/>
      <c r="J31" s="107"/>
      <c r="K31" s="104"/>
      <c r="L31" s="106"/>
      <c r="M31" s="106"/>
      <c r="N31" s="106"/>
      <c r="O31" s="109"/>
      <c r="V31" s="14">
        <v>8</v>
      </c>
    </row>
    <row r="32" spans="1:22" s="14" customFormat="1" ht="17.399999999999999" customHeight="1">
      <c r="A32" s="125"/>
      <c r="B32" s="131" t="s">
        <v>185</v>
      </c>
      <c r="C32" s="104" t="s">
        <v>156</v>
      </c>
      <c r="D32" s="104" t="s">
        <v>156</v>
      </c>
      <c r="E32" s="106" t="s">
        <v>156</v>
      </c>
      <c r="F32" s="106"/>
      <c r="G32" s="106"/>
      <c r="H32" s="106"/>
      <c r="I32" s="106" t="s">
        <v>156</v>
      </c>
      <c r="J32" s="107"/>
      <c r="K32" s="104"/>
      <c r="L32" s="106"/>
      <c r="M32" s="106"/>
      <c r="N32" s="106"/>
      <c r="O32" s="109"/>
    </row>
    <row r="33" spans="1:15" s="14" customFormat="1" ht="17.399999999999999" customHeight="1">
      <c r="A33" s="125"/>
      <c r="B33" s="131" t="s">
        <v>189</v>
      </c>
      <c r="C33" s="104" t="s">
        <v>156</v>
      </c>
      <c r="D33" s="104"/>
      <c r="E33" s="106"/>
      <c r="F33" s="106"/>
      <c r="G33" s="106"/>
      <c r="H33" s="106"/>
      <c r="I33" s="106"/>
      <c r="J33" s="107"/>
      <c r="K33" s="104"/>
      <c r="L33" s="106"/>
      <c r="M33" s="106"/>
      <c r="N33" s="106"/>
      <c r="O33" s="109"/>
    </row>
    <row r="34" spans="1:15" s="14" customFormat="1" ht="17.399999999999999" customHeight="1">
      <c r="A34" s="125"/>
      <c r="B34" s="131" t="s">
        <v>195</v>
      </c>
      <c r="C34" s="104" t="s">
        <v>156</v>
      </c>
      <c r="D34" s="106"/>
      <c r="E34" s="106"/>
      <c r="F34" s="106"/>
      <c r="G34" s="106"/>
      <c r="H34" s="106"/>
      <c r="I34" s="106"/>
      <c r="J34" s="107"/>
      <c r="K34" s="104"/>
      <c r="L34" s="106"/>
      <c r="M34" s="106"/>
      <c r="N34" s="106"/>
      <c r="O34" s="109"/>
    </row>
    <row r="35" spans="1:15" s="14" customFormat="1" ht="17.399999999999999" customHeight="1">
      <c r="A35" s="125"/>
      <c r="B35" s="131" t="s">
        <v>199</v>
      </c>
      <c r="C35" s="104" t="s">
        <v>156</v>
      </c>
      <c r="D35" s="106"/>
      <c r="E35" s="106" t="s">
        <v>156</v>
      </c>
      <c r="F35" s="106"/>
      <c r="G35" s="106"/>
      <c r="H35" s="106"/>
      <c r="I35" s="106" t="s">
        <v>156</v>
      </c>
      <c r="J35" s="107"/>
      <c r="K35" s="104"/>
      <c r="L35" s="106"/>
      <c r="M35" s="106"/>
      <c r="N35" s="106"/>
      <c r="O35" s="109"/>
    </row>
    <row r="36" spans="1:15" s="14" customFormat="1" ht="17.399999999999999" customHeight="1">
      <c r="A36" s="125"/>
      <c r="B36" s="131" t="s">
        <v>204</v>
      </c>
      <c r="C36" s="104"/>
      <c r="D36" s="106"/>
      <c r="E36" s="106"/>
      <c r="F36" s="106"/>
      <c r="G36" s="106" t="s">
        <v>156</v>
      </c>
      <c r="H36" s="106"/>
      <c r="I36" s="106"/>
      <c r="J36" s="107"/>
      <c r="K36" s="104"/>
      <c r="L36" s="106"/>
      <c r="M36" s="106"/>
      <c r="N36" s="106"/>
      <c r="O36" s="109"/>
    </row>
    <row r="37" spans="1:15" s="14" customFormat="1" ht="17.399999999999999" customHeight="1">
      <c r="A37" s="125"/>
      <c r="B37" s="131" t="s">
        <v>208</v>
      </c>
      <c r="C37" s="104"/>
      <c r="D37" s="106"/>
      <c r="E37" s="106"/>
      <c r="F37" s="106"/>
      <c r="G37" s="106"/>
      <c r="H37" s="106" t="s">
        <v>156</v>
      </c>
      <c r="I37" s="106"/>
      <c r="J37" s="107"/>
      <c r="K37" s="104"/>
      <c r="L37" s="106"/>
      <c r="M37" s="106"/>
      <c r="N37" s="106"/>
      <c r="O37" s="109"/>
    </row>
    <row r="38" spans="1:15" s="14" customFormat="1" ht="17.399999999999999" customHeight="1">
      <c r="A38" s="125"/>
      <c r="B38" s="131" t="s">
        <v>213</v>
      </c>
      <c r="C38" s="104"/>
      <c r="D38" s="106"/>
      <c r="E38" s="106"/>
      <c r="F38" s="106" t="s">
        <v>156</v>
      </c>
      <c r="G38" s="106"/>
      <c r="H38" s="106"/>
      <c r="I38" s="106"/>
      <c r="J38" s="107"/>
      <c r="K38" s="104"/>
      <c r="L38" s="106"/>
      <c r="M38" s="106"/>
      <c r="N38" s="106" t="s">
        <v>156</v>
      </c>
      <c r="O38" s="109"/>
    </row>
    <row r="39" spans="1:15" s="14" customFormat="1" ht="17.399999999999999" customHeight="1">
      <c r="A39" s="125"/>
      <c r="B39" s="131" t="s">
        <v>217</v>
      </c>
      <c r="C39" s="104" t="s">
        <v>156</v>
      </c>
      <c r="D39" s="106"/>
      <c r="E39" s="106"/>
      <c r="F39" s="106"/>
      <c r="G39" s="106"/>
      <c r="H39" s="106"/>
      <c r="I39" s="106"/>
      <c r="J39" s="107"/>
      <c r="K39" s="104"/>
      <c r="L39" s="106"/>
      <c r="M39" s="106"/>
      <c r="N39" s="106"/>
      <c r="O39" s="109"/>
    </row>
    <row r="40" spans="1:15" s="14" customFormat="1" ht="17.399999999999999" customHeight="1">
      <c r="A40" s="125"/>
      <c r="B40" s="131" t="s">
        <v>221</v>
      </c>
      <c r="C40" s="104"/>
      <c r="D40" s="106"/>
      <c r="E40" s="106"/>
      <c r="F40" s="106"/>
      <c r="G40" s="106"/>
      <c r="H40" s="106"/>
      <c r="I40" s="106" t="s">
        <v>156</v>
      </c>
      <c r="J40" s="107"/>
      <c r="K40" s="104"/>
      <c r="L40" s="106"/>
      <c r="M40" s="106"/>
      <c r="N40" s="106"/>
      <c r="O40" s="109"/>
    </row>
    <row r="41" spans="1:15" s="14" customFormat="1" ht="17.399999999999999" customHeight="1">
      <c r="A41" s="125"/>
      <c r="B41" s="131" t="s">
        <v>226</v>
      </c>
      <c r="C41" s="108"/>
      <c r="D41" s="106"/>
      <c r="E41" s="106"/>
      <c r="F41" s="106"/>
      <c r="G41" s="106"/>
      <c r="H41" s="106"/>
      <c r="I41" s="106"/>
      <c r="J41" s="107"/>
      <c r="K41" s="104" t="s">
        <v>156</v>
      </c>
      <c r="L41" s="106"/>
      <c r="M41" s="106"/>
      <c r="N41" s="106"/>
      <c r="O41" s="109"/>
    </row>
    <row r="42" spans="1:15" s="14" customFormat="1" ht="17.399999999999999" customHeight="1">
      <c r="A42" s="125"/>
      <c r="B42" s="133" t="s">
        <v>230</v>
      </c>
      <c r="C42" s="108"/>
      <c r="D42" s="106"/>
      <c r="E42" s="106"/>
      <c r="F42" s="106"/>
      <c r="G42" s="106"/>
      <c r="H42" s="106"/>
      <c r="I42" s="106"/>
      <c r="J42" s="107"/>
      <c r="K42" s="104" t="s">
        <v>156</v>
      </c>
      <c r="L42" s="106"/>
      <c r="M42" s="106"/>
      <c r="N42" s="106"/>
      <c r="O42" s="109"/>
    </row>
    <row r="43" spans="1:15" s="14" customFormat="1" ht="17.399999999999999" customHeight="1">
      <c r="A43" s="125"/>
      <c r="B43" s="133" t="s">
        <v>234</v>
      </c>
      <c r="C43" s="104" t="s">
        <v>156</v>
      </c>
      <c r="D43" s="106"/>
      <c r="E43" s="106" t="s">
        <v>156</v>
      </c>
      <c r="F43" s="106"/>
      <c r="G43" s="106"/>
      <c r="H43" s="106"/>
      <c r="I43" s="106"/>
      <c r="J43" s="107"/>
      <c r="K43" s="104"/>
      <c r="L43" s="106"/>
      <c r="M43" s="106"/>
      <c r="N43" s="106"/>
      <c r="O43" s="109"/>
    </row>
    <row r="44" spans="1:15" s="14" customFormat="1" ht="17.399999999999999" customHeight="1">
      <c r="A44" s="125"/>
      <c r="B44" s="131" t="s">
        <v>239</v>
      </c>
      <c r="C44" s="108"/>
      <c r="D44" s="106"/>
      <c r="E44" s="106"/>
      <c r="F44" s="106"/>
      <c r="G44" s="106"/>
      <c r="H44" s="106" t="s">
        <v>156</v>
      </c>
      <c r="I44" s="106"/>
      <c r="J44" s="107"/>
      <c r="K44" s="104"/>
      <c r="L44" s="106"/>
      <c r="M44" s="106"/>
      <c r="N44" s="106"/>
      <c r="O44" s="109"/>
    </row>
    <row r="45" spans="1:15" s="14" customFormat="1" ht="17.399999999999999" customHeight="1">
      <c r="A45" s="125"/>
      <c r="B45" s="132" t="s">
        <v>243</v>
      </c>
      <c r="C45" s="108" t="s">
        <v>156</v>
      </c>
      <c r="D45" s="106"/>
      <c r="E45" s="106"/>
      <c r="F45" s="106"/>
      <c r="G45" s="106"/>
      <c r="H45" s="106"/>
      <c r="I45" s="106"/>
      <c r="J45" s="107"/>
      <c r="K45" s="104"/>
      <c r="L45" s="106"/>
      <c r="M45" s="106"/>
      <c r="N45" s="106"/>
      <c r="O45" s="109"/>
    </row>
    <row r="46" spans="1:15" s="14" customFormat="1" ht="17.399999999999999" customHeight="1">
      <c r="A46" s="125"/>
      <c r="B46" s="131" t="s">
        <v>247</v>
      </c>
      <c r="C46" s="108"/>
      <c r="D46" s="106"/>
      <c r="E46" s="106"/>
      <c r="F46" s="106"/>
      <c r="G46" s="106"/>
      <c r="H46" s="106"/>
      <c r="I46" s="106"/>
      <c r="J46" s="107"/>
      <c r="K46" s="104" t="s">
        <v>156</v>
      </c>
      <c r="L46" s="106" t="s">
        <v>156</v>
      </c>
      <c r="M46" s="106"/>
      <c r="N46" s="106"/>
      <c r="O46" s="109" t="s">
        <v>156</v>
      </c>
    </row>
    <row r="47" spans="1:15" s="14" customFormat="1" ht="17.399999999999999" customHeight="1">
      <c r="A47" s="125"/>
      <c r="B47" s="131" t="s">
        <v>252</v>
      </c>
      <c r="C47" s="108"/>
      <c r="D47" s="106"/>
      <c r="E47" s="106"/>
      <c r="F47" s="106"/>
      <c r="G47" s="106"/>
      <c r="H47" s="106"/>
      <c r="I47" s="106"/>
      <c r="J47" s="107"/>
      <c r="K47" s="104" t="s">
        <v>156</v>
      </c>
      <c r="L47" s="106"/>
      <c r="M47" s="106"/>
      <c r="N47" s="106" t="s">
        <v>156</v>
      </c>
      <c r="O47" s="109"/>
    </row>
    <row r="48" spans="1:15" s="14" customFormat="1" ht="17.399999999999999" customHeight="1">
      <c r="A48" s="125"/>
      <c r="B48" s="132" t="s">
        <v>257</v>
      </c>
      <c r="C48" s="108" t="s">
        <v>156</v>
      </c>
      <c r="D48" s="106"/>
      <c r="E48" s="106" t="s">
        <v>156</v>
      </c>
      <c r="F48" s="106"/>
      <c r="G48" s="106"/>
      <c r="H48" s="106"/>
      <c r="I48" s="106"/>
      <c r="J48" s="107"/>
      <c r="K48" s="104"/>
      <c r="L48" s="106"/>
      <c r="M48" s="106"/>
      <c r="N48" s="106"/>
      <c r="O48" s="109"/>
    </row>
    <row r="49" spans="1:16" s="14" customFormat="1" ht="17.399999999999999" customHeight="1">
      <c r="A49" s="125"/>
      <c r="B49" s="131" t="s">
        <v>262</v>
      </c>
      <c r="C49" s="126"/>
      <c r="D49" s="106"/>
      <c r="E49" s="106"/>
      <c r="F49" s="106"/>
      <c r="G49" s="106"/>
      <c r="H49" s="106"/>
      <c r="I49" s="106"/>
      <c r="J49" s="107"/>
      <c r="K49" s="104"/>
      <c r="L49" s="106" t="s">
        <v>156</v>
      </c>
      <c r="M49" s="106"/>
      <c r="N49" s="106"/>
      <c r="O49" s="109"/>
    </row>
    <row r="50" spans="1:16" s="14" customFormat="1" ht="17.399999999999999" customHeight="1">
      <c r="A50" s="125"/>
      <c r="B50" s="131" t="s">
        <v>267</v>
      </c>
      <c r="C50" s="128" t="s">
        <v>156</v>
      </c>
      <c r="D50" s="106"/>
      <c r="E50" s="106" t="s">
        <v>156</v>
      </c>
      <c r="F50" s="106"/>
      <c r="G50" s="106"/>
      <c r="H50" s="106" t="s">
        <v>156</v>
      </c>
      <c r="I50" s="106"/>
      <c r="J50" s="107"/>
      <c r="K50" s="104"/>
      <c r="L50" s="106"/>
      <c r="M50" s="106"/>
      <c r="N50" s="106"/>
      <c r="O50" s="109"/>
      <c r="P50" s="137"/>
    </row>
    <row r="51" spans="1:16" s="14" customFormat="1" ht="17.399999999999999" customHeight="1" thickBot="1">
      <c r="A51" s="125"/>
      <c r="B51" s="130" t="s">
        <v>271</v>
      </c>
      <c r="C51" s="127" t="s">
        <v>156</v>
      </c>
      <c r="D51" s="110"/>
      <c r="E51" s="110"/>
      <c r="F51" s="110"/>
      <c r="G51" s="110"/>
      <c r="H51" s="110"/>
      <c r="I51" s="110"/>
      <c r="J51" s="111"/>
      <c r="K51" s="108"/>
      <c r="L51" s="110"/>
      <c r="M51" s="110"/>
      <c r="N51" s="110"/>
      <c r="O51" s="323"/>
      <c r="P51" s="137"/>
    </row>
    <row r="52" spans="1:16" s="14" customFormat="1" ht="46.95" customHeight="1" thickTop="1" thickBot="1">
      <c r="A52" s="125"/>
      <c r="B52" s="136" t="s">
        <v>281</v>
      </c>
      <c r="C52" s="138">
        <f t="shared" ref="C52:O52" si="0">COUNTIF(C9:C51,"x")</f>
        <v>19</v>
      </c>
      <c r="D52" s="268">
        <f>COUNTIF(D9:D51,"x")</f>
        <v>3</v>
      </c>
      <c r="E52" s="269">
        <f t="shared" si="0"/>
        <v>11</v>
      </c>
      <c r="F52" s="268">
        <f t="shared" si="0"/>
        <v>5</v>
      </c>
      <c r="G52" s="269">
        <f t="shared" si="0"/>
        <v>2</v>
      </c>
      <c r="H52" s="270">
        <f t="shared" si="0"/>
        <v>4</v>
      </c>
      <c r="I52" s="270">
        <f t="shared" si="0"/>
        <v>5</v>
      </c>
      <c r="J52" s="271">
        <f t="shared" si="0"/>
        <v>2</v>
      </c>
      <c r="K52" s="139">
        <f t="shared" si="0"/>
        <v>6</v>
      </c>
      <c r="L52" s="270">
        <f t="shared" si="0"/>
        <v>4</v>
      </c>
      <c r="M52" s="270">
        <f t="shared" si="0"/>
        <v>3</v>
      </c>
      <c r="N52" s="270">
        <f t="shared" si="0"/>
        <v>4</v>
      </c>
      <c r="O52" s="268">
        <f t="shared" si="0"/>
        <v>2</v>
      </c>
    </row>
    <row r="53" spans="1:16" s="14" customFormat="1" ht="46.95" customHeight="1" thickTop="1" thickBot="1">
      <c r="B53" s="140" t="s">
        <v>375</v>
      </c>
      <c r="C53" s="265">
        <f>SUM(C52:J52)</f>
        <v>51</v>
      </c>
      <c r="D53" s="266"/>
      <c r="E53" s="267"/>
      <c r="F53" s="267"/>
      <c r="G53" s="267"/>
      <c r="H53" s="267"/>
      <c r="I53" s="267"/>
      <c r="J53" s="267"/>
      <c r="K53" s="272">
        <f>SUM((K52:O52))</f>
        <v>19</v>
      </c>
      <c r="L53" s="266"/>
      <c r="M53" s="267"/>
      <c r="N53" s="267"/>
      <c r="O53" s="267"/>
    </row>
    <row r="54" spans="1:16" s="14" customFormat="1" ht="12" thickTop="1">
      <c r="B54" s="22"/>
      <c r="C54" s="264"/>
      <c r="D54" s="23"/>
      <c r="E54" s="23"/>
      <c r="F54" s="23"/>
      <c r="G54" s="23"/>
      <c r="H54" s="23"/>
      <c r="I54" s="23"/>
      <c r="J54" s="23"/>
      <c r="K54" s="23"/>
      <c r="L54" s="23"/>
      <c r="M54" s="23"/>
      <c r="N54" s="23"/>
      <c r="O54" s="23"/>
    </row>
    <row r="55" spans="1:16" s="14" customFormat="1" ht="11.4">
      <c r="B55" s="22"/>
      <c r="C55" s="23"/>
      <c r="D55" s="23"/>
      <c r="E55" s="23"/>
      <c r="F55" s="23"/>
      <c r="G55" s="23"/>
      <c r="H55" s="23"/>
      <c r="I55" s="23"/>
      <c r="J55" s="23"/>
      <c r="K55" s="23"/>
      <c r="L55" s="23"/>
      <c r="M55" s="23"/>
      <c r="N55" s="23"/>
      <c r="O55" s="23"/>
    </row>
    <row r="56" spans="1:16" s="14" customFormat="1" ht="11.4">
      <c r="B56" s="22"/>
      <c r="C56" s="23"/>
      <c r="D56" s="23"/>
      <c r="E56" s="23"/>
      <c r="F56" s="23"/>
      <c r="G56" s="23"/>
      <c r="H56" s="23"/>
      <c r="I56" s="23"/>
      <c r="J56" s="23"/>
      <c r="K56" s="23"/>
      <c r="L56" s="23"/>
      <c r="M56" s="23"/>
      <c r="N56" s="23"/>
      <c r="O56" s="23"/>
    </row>
    <row r="57" spans="1:16" s="14" customFormat="1" ht="11.4">
      <c r="B57" s="22"/>
      <c r="C57" s="23"/>
      <c r="D57" s="23"/>
      <c r="E57" s="23"/>
      <c r="F57" s="23"/>
      <c r="G57" s="23"/>
      <c r="H57" s="23"/>
      <c r="I57" s="23"/>
      <c r="J57" s="23"/>
      <c r="K57" s="23"/>
      <c r="L57" s="23"/>
      <c r="M57" s="23"/>
      <c r="N57" s="23"/>
      <c r="O57" s="23"/>
    </row>
    <row r="58" spans="1:16" s="14" customFormat="1" ht="11.4">
      <c r="B58" s="22"/>
      <c r="C58" s="23"/>
      <c r="D58" s="23"/>
      <c r="E58" s="23"/>
      <c r="F58" s="23"/>
      <c r="G58" s="23"/>
      <c r="H58" s="23"/>
      <c r="I58" s="23"/>
      <c r="J58" s="23"/>
      <c r="K58" s="23"/>
      <c r="L58" s="23"/>
      <c r="M58" s="23"/>
      <c r="N58" s="23"/>
      <c r="O58" s="23"/>
    </row>
    <row r="59" spans="1:16" s="14" customFormat="1" ht="11.4">
      <c r="B59" s="22"/>
      <c r="C59" s="23"/>
      <c r="D59" s="23"/>
      <c r="E59" s="23"/>
      <c r="F59" s="23"/>
      <c r="G59" s="23"/>
      <c r="H59" s="23"/>
      <c r="I59" s="23"/>
      <c r="J59" s="23"/>
      <c r="K59" s="23"/>
      <c r="L59" s="23"/>
      <c r="M59" s="23"/>
      <c r="N59" s="23"/>
      <c r="O59" s="23"/>
    </row>
    <row r="60" spans="1:16" s="14" customFormat="1" ht="11.4">
      <c r="B60" s="91"/>
      <c r="C60" s="92"/>
      <c r="D60" s="92"/>
      <c r="E60" s="92"/>
      <c r="F60" s="92"/>
      <c r="G60" s="92"/>
      <c r="H60" s="92"/>
      <c r="I60" s="92"/>
      <c r="J60" s="92"/>
      <c r="K60" s="92"/>
      <c r="L60" s="92"/>
      <c r="M60" s="92"/>
      <c r="N60" s="92"/>
      <c r="O60" s="92"/>
    </row>
    <row r="61" spans="1:16" s="14" customFormat="1" ht="11.4">
      <c r="B61" s="22"/>
      <c r="C61" s="23"/>
      <c r="D61" s="23"/>
      <c r="E61" s="23"/>
      <c r="F61" s="23"/>
      <c r="G61" s="23"/>
      <c r="H61" s="23"/>
      <c r="I61" s="23"/>
      <c r="J61" s="23"/>
      <c r="K61" s="23"/>
      <c r="L61" s="23"/>
      <c r="M61" s="23"/>
      <c r="N61" s="23"/>
      <c r="O61" s="23"/>
    </row>
    <row r="62" spans="1:16" s="14" customFormat="1" ht="11.4">
      <c r="B62" s="22"/>
      <c r="C62" s="23"/>
      <c r="D62" s="23"/>
      <c r="E62" s="23"/>
      <c r="F62" s="23"/>
      <c r="G62" s="23"/>
      <c r="H62" s="23"/>
      <c r="I62" s="23"/>
      <c r="J62" s="23"/>
      <c r="K62" s="23"/>
      <c r="L62" s="23"/>
      <c r="M62" s="23"/>
      <c r="N62" s="23"/>
      <c r="O62" s="23"/>
    </row>
  </sheetData>
  <mergeCells count="3">
    <mergeCell ref="B4:B5"/>
    <mergeCell ref="K4:O4"/>
    <mergeCell ref="C4:J4"/>
  </mergeCells>
  <conditionalFormatting sqref="B6:B13">
    <cfRule type="duplicateValues" dxfId="1" priority="2"/>
  </conditionalFormatting>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2:AV138"/>
  <sheetViews>
    <sheetView showGridLines="0" zoomScale="88" zoomScaleNormal="40" workbookViewId="0">
      <pane xSplit="2" ySplit="5" topLeftCell="C23" activePane="bottomRight" state="frozen"/>
      <selection pane="topRight" activeCell="C1" sqref="C1"/>
      <selection pane="bottomLeft" activeCell="A6" sqref="A6"/>
      <selection pane="bottomRight" activeCell="D4" sqref="D4:K4"/>
    </sheetView>
  </sheetViews>
  <sheetFormatPr baseColWidth="10" defaultColWidth="11.44140625" defaultRowHeight="13.2"/>
  <cols>
    <col min="1" max="1" width="5.44140625" customWidth="1"/>
    <col min="2" max="2" width="19.33203125" customWidth="1"/>
    <col min="3" max="29" width="28.6640625" customWidth="1"/>
    <col min="30" max="36" width="22.33203125" customWidth="1"/>
    <col min="37" max="38" width="22" customWidth="1"/>
    <col min="39" max="39" width="25" customWidth="1"/>
    <col min="40" max="40" width="27.44140625" customWidth="1"/>
    <col min="41" max="41" width="24.6640625" customWidth="1"/>
    <col min="42" max="42" width="21.5546875" customWidth="1"/>
    <col min="43" max="44" width="20.109375" customWidth="1"/>
    <col min="45" max="45" width="28.33203125" customWidth="1"/>
    <col min="46" max="46" width="19.88671875" customWidth="1"/>
    <col min="47" max="47" width="20.44140625" customWidth="1"/>
    <col min="48" max="48" width="16.33203125" customWidth="1"/>
  </cols>
  <sheetData>
    <row r="2" spans="1:48" ht="22.8">
      <c r="B2" s="2" t="s">
        <v>402</v>
      </c>
    </row>
    <row r="3" spans="1:48" ht="22.8">
      <c r="B3" s="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M3" s="6"/>
    </row>
    <row r="4" spans="1:48" ht="40.200000000000003" customHeight="1">
      <c r="B4" s="373" t="s">
        <v>15</v>
      </c>
      <c r="C4" s="305" t="s">
        <v>322</v>
      </c>
      <c r="D4" s="376" t="s">
        <v>403</v>
      </c>
      <c r="E4" s="377"/>
      <c r="F4" s="377"/>
      <c r="G4" s="377"/>
      <c r="H4" s="377"/>
      <c r="I4" s="377"/>
      <c r="J4" s="377"/>
      <c r="K4" s="379"/>
      <c r="L4" s="376" t="s">
        <v>273</v>
      </c>
      <c r="M4" s="377"/>
      <c r="N4" s="379"/>
      <c r="O4" s="376" t="s">
        <v>404</v>
      </c>
      <c r="P4" s="377"/>
      <c r="Q4" s="377"/>
      <c r="R4" s="377"/>
      <c r="S4" s="377"/>
      <c r="T4" s="377"/>
      <c r="U4" s="378"/>
      <c r="V4" s="380" t="s">
        <v>166</v>
      </c>
      <c r="W4" s="377"/>
      <c r="X4" s="379"/>
      <c r="Y4" s="377" t="s">
        <v>274</v>
      </c>
      <c r="Z4" s="377"/>
      <c r="AA4" s="376" t="s">
        <v>405</v>
      </c>
      <c r="AB4" s="377"/>
      <c r="AC4" s="378"/>
      <c r="AD4" s="93"/>
      <c r="AE4" s="375"/>
      <c r="AF4" s="375"/>
      <c r="AG4" s="375"/>
      <c r="AH4" s="375"/>
      <c r="AI4" s="375"/>
      <c r="AJ4" s="375"/>
      <c r="AK4" s="375"/>
      <c r="AL4" s="375"/>
      <c r="AM4" s="375"/>
      <c r="AN4" s="93"/>
      <c r="AO4" s="93"/>
      <c r="AP4" s="93"/>
      <c r="AQ4" s="375"/>
      <c r="AR4" s="375"/>
      <c r="AS4" s="93"/>
      <c r="AT4" s="7"/>
      <c r="AU4" s="7"/>
      <c r="AV4" s="7"/>
    </row>
    <row r="5" spans="1:48" ht="175.95" customHeight="1" thickBot="1">
      <c r="B5" s="374"/>
      <c r="C5" s="296" t="s">
        <v>420</v>
      </c>
      <c r="D5" s="295" t="s">
        <v>406</v>
      </c>
      <c r="E5" s="297" t="s">
        <v>407</v>
      </c>
      <c r="F5" s="297" t="s">
        <v>421</v>
      </c>
      <c r="G5" s="298" t="s">
        <v>422</v>
      </c>
      <c r="H5" s="297" t="s">
        <v>418</v>
      </c>
      <c r="I5" s="299" t="s">
        <v>408</v>
      </c>
      <c r="J5" s="298" t="s">
        <v>423</v>
      </c>
      <c r="K5" s="303" t="s">
        <v>409</v>
      </c>
      <c r="L5" s="295" t="s">
        <v>410</v>
      </c>
      <c r="M5" s="297" t="s">
        <v>323</v>
      </c>
      <c r="N5" s="300" t="s">
        <v>425</v>
      </c>
      <c r="O5" s="301" t="s">
        <v>415</v>
      </c>
      <c r="P5" s="299" t="s">
        <v>324</v>
      </c>
      <c r="Q5" s="297" t="s">
        <v>411</v>
      </c>
      <c r="R5" s="302" t="s">
        <v>419</v>
      </c>
      <c r="S5" s="297" t="s">
        <v>412</v>
      </c>
      <c r="T5" s="299" t="s">
        <v>325</v>
      </c>
      <c r="U5" s="303" t="s">
        <v>413</v>
      </c>
      <c r="V5" s="295" t="s">
        <v>326</v>
      </c>
      <c r="W5" s="299" t="s">
        <v>414</v>
      </c>
      <c r="X5" s="303" t="s">
        <v>327</v>
      </c>
      <c r="Y5" s="295" t="s">
        <v>328</v>
      </c>
      <c r="Z5" s="302" t="s">
        <v>329</v>
      </c>
      <c r="AA5" s="295" t="s">
        <v>424</v>
      </c>
      <c r="AB5" s="303" t="s">
        <v>416</v>
      </c>
      <c r="AC5" s="303" t="s">
        <v>417</v>
      </c>
      <c r="AD5" s="286"/>
      <c r="AE5" s="48"/>
      <c r="AF5" s="48"/>
      <c r="AG5" s="48"/>
      <c r="AH5" s="48"/>
      <c r="AI5" s="48"/>
      <c r="AJ5" s="48"/>
      <c r="AK5" s="48"/>
      <c r="AL5" s="48"/>
      <c r="AM5" s="48"/>
      <c r="AN5" s="48"/>
      <c r="AO5" s="95"/>
      <c r="AP5" s="94"/>
      <c r="AQ5" s="48"/>
      <c r="AR5" s="48"/>
      <c r="AS5" s="48"/>
      <c r="AT5" s="95"/>
      <c r="AU5" s="95"/>
      <c r="AV5" s="95"/>
    </row>
    <row r="6" spans="1:48" ht="18" customHeight="1" thickTop="1">
      <c r="A6" s="273"/>
      <c r="B6" s="275" t="s">
        <v>155</v>
      </c>
      <c r="C6" s="282" t="s">
        <v>156</v>
      </c>
      <c r="D6" s="246" t="s">
        <v>156</v>
      </c>
      <c r="E6" s="247" t="s">
        <v>156</v>
      </c>
      <c r="F6" s="248" t="s">
        <v>156</v>
      </c>
      <c r="G6" s="249" t="s">
        <v>156</v>
      </c>
      <c r="H6" s="250" t="s">
        <v>156</v>
      </c>
      <c r="I6" s="251"/>
      <c r="J6" s="251" t="s">
        <v>156</v>
      </c>
      <c r="K6" s="245"/>
      <c r="L6" s="246"/>
      <c r="M6" s="250"/>
      <c r="N6" s="252"/>
      <c r="O6" s="253"/>
      <c r="P6" s="250"/>
      <c r="Q6" s="254"/>
      <c r="R6" s="251"/>
      <c r="S6" s="255"/>
      <c r="T6" s="256"/>
      <c r="U6" s="250"/>
      <c r="V6" s="246"/>
      <c r="W6" s="250"/>
      <c r="X6" s="245"/>
      <c r="Y6" s="253"/>
      <c r="Z6" s="257"/>
      <c r="AA6" s="246"/>
      <c r="AB6" s="247"/>
      <c r="AC6" s="250"/>
      <c r="AD6" s="48"/>
      <c r="AE6" s="48"/>
      <c r="AF6" s="48"/>
      <c r="AG6" s="48"/>
      <c r="AH6" s="48"/>
      <c r="AI6" s="48"/>
      <c r="AJ6" s="48"/>
      <c r="AK6" s="48"/>
      <c r="AL6" s="48"/>
      <c r="AM6" s="48"/>
      <c r="AN6" s="48"/>
      <c r="AO6" s="95"/>
      <c r="AP6" s="94"/>
      <c r="AQ6" s="48"/>
      <c r="AR6" s="48"/>
      <c r="AS6" s="48"/>
      <c r="AT6" s="95"/>
      <c r="AU6" s="95"/>
      <c r="AV6" s="95"/>
    </row>
    <row r="7" spans="1:48" ht="18" customHeight="1">
      <c r="A7" s="273"/>
      <c r="B7" s="278" t="s">
        <v>113</v>
      </c>
      <c r="C7" s="239"/>
      <c r="D7" s="240" t="s">
        <v>156</v>
      </c>
      <c r="E7" s="241" t="s">
        <v>156</v>
      </c>
      <c r="F7" s="241" t="s">
        <v>156</v>
      </c>
      <c r="G7" s="241" t="s">
        <v>156</v>
      </c>
      <c r="H7" s="241"/>
      <c r="I7" s="241"/>
      <c r="J7" s="241"/>
      <c r="K7" s="242" t="s">
        <v>156</v>
      </c>
      <c r="L7" s="240"/>
      <c r="M7" s="243"/>
      <c r="N7" s="242"/>
      <c r="O7" s="240"/>
      <c r="P7" s="241" t="s">
        <v>156</v>
      </c>
      <c r="Q7" s="241" t="s">
        <v>156</v>
      </c>
      <c r="R7" s="241"/>
      <c r="S7" s="241"/>
      <c r="T7" s="241"/>
      <c r="U7" s="243"/>
      <c r="V7" s="240"/>
      <c r="W7" s="243"/>
      <c r="X7" s="242"/>
      <c r="Y7" s="240"/>
      <c r="Z7" s="241"/>
      <c r="AA7" s="240"/>
      <c r="AB7" s="241"/>
      <c r="AC7" s="244"/>
      <c r="AD7" s="60"/>
      <c r="AE7" s="60"/>
      <c r="AF7" s="60"/>
      <c r="AG7" s="60"/>
      <c r="AH7" s="60"/>
      <c r="AJ7" s="60"/>
      <c r="AK7" s="60"/>
      <c r="AL7" s="60"/>
      <c r="AM7" s="96"/>
      <c r="AN7" s="96"/>
      <c r="AO7" s="96"/>
      <c r="AP7" s="96"/>
      <c r="AQ7" s="96"/>
      <c r="AR7" s="96"/>
      <c r="AS7" s="96"/>
      <c r="AU7" s="96"/>
      <c r="AV7" s="96"/>
    </row>
    <row r="8" spans="1:48" ht="18" customHeight="1">
      <c r="A8" s="273"/>
      <c r="B8" s="278" t="s">
        <v>117</v>
      </c>
      <c r="C8" s="239" t="s">
        <v>156</v>
      </c>
      <c r="D8" s="240" t="s">
        <v>156</v>
      </c>
      <c r="E8" s="241" t="s">
        <v>156</v>
      </c>
      <c r="F8" s="241" t="s">
        <v>156</v>
      </c>
      <c r="G8" s="241" t="s">
        <v>156</v>
      </c>
      <c r="H8" s="241" t="s">
        <v>156</v>
      </c>
      <c r="I8" s="241"/>
      <c r="J8" s="241" t="s">
        <v>156</v>
      </c>
      <c r="K8" s="242"/>
      <c r="L8" s="240"/>
      <c r="M8" s="243"/>
      <c r="N8" s="242"/>
      <c r="O8" s="240"/>
      <c r="P8" s="241" t="s">
        <v>156</v>
      </c>
      <c r="Q8" s="241" t="s">
        <v>156</v>
      </c>
      <c r="R8" s="241" t="s">
        <v>156</v>
      </c>
      <c r="S8" s="241"/>
      <c r="T8" s="241"/>
      <c r="U8" s="243"/>
      <c r="V8" s="240"/>
      <c r="W8" s="243"/>
      <c r="X8" s="242"/>
      <c r="Y8" s="240" t="s">
        <v>156</v>
      </c>
      <c r="Z8" s="241"/>
      <c r="AA8" s="240"/>
      <c r="AB8" s="241" t="s">
        <v>156</v>
      </c>
      <c r="AC8" s="244"/>
      <c r="AD8" s="96"/>
      <c r="AE8" s="96"/>
      <c r="AF8" s="60"/>
      <c r="AG8" s="60"/>
      <c r="AH8" s="60"/>
      <c r="AJ8" s="60"/>
      <c r="AK8" s="96"/>
      <c r="AL8" s="96"/>
      <c r="AM8" s="96"/>
      <c r="AN8" s="96"/>
      <c r="AO8" s="96"/>
      <c r="AP8" s="96"/>
      <c r="AQ8" s="96"/>
      <c r="AR8" s="96"/>
      <c r="AS8" s="96"/>
      <c r="AU8" s="96"/>
      <c r="AV8" s="96"/>
    </row>
    <row r="9" spans="1:48" ht="18" customHeight="1">
      <c r="A9" s="273"/>
      <c r="B9" s="278" t="s">
        <v>122</v>
      </c>
      <c r="C9" s="239" t="s">
        <v>156</v>
      </c>
      <c r="D9" s="240"/>
      <c r="E9" s="241" t="s">
        <v>156</v>
      </c>
      <c r="F9" s="241"/>
      <c r="G9" s="241" t="s">
        <v>156</v>
      </c>
      <c r="H9" s="241"/>
      <c r="I9" s="241"/>
      <c r="J9" s="241"/>
      <c r="K9" s="242"/>
      <c r="L9" s="240"/>
      <c r="M9" s="243"/>
      <c r="N9" s="242"/>
      <c r="O9" s="240"/>
      <c r="P9" s="241"/>
      <c r="Q9" s="241" t="s">
        <v>156</v>
      </c>
      <c r="R9" s="241"/>
      <c r="S9" s="241"/>
      <c r="T9" s="241"/>
      <c r="U9" s="243"/>
      <c r="V9" s="240"/>
      <c r="W9" s="243"/>
      <c r="X9" s="242"/>
      <c r="Y9" s="240"/>
      <c r="Z9" s="241" t="s">
        <v>156</v>
      </c>
      <c r="AA9" s="240"/>
      <c r="AB9" s="241"/>
      <c r="AC9" s="244"/>
      <c r="AD9" s="60"/>
      <c r="AE9" s="60"/>
      <c r="AF9" s="60"/>
      <c r="AG9" s="60"/>
      <c r="AH9" s="60"/>
      <c r="AJ9" s="60"/>
      <c r="AK9" s="60"/>
      <c r="AL9" s="60"/>
      <c r="AM9" s="60"/>
      <c r="AN9" s="60"/>
      <c r="AO9" s="60"/>
      <c r="AP9" s="60"/>
      <c r="AQ9" s="96"/>
      <c r="AR9" s="96"/>
      <c r="AS9" s="96"/>
      <c r="AU9" s="96"/>
      <c r="AV9" s="96"/>
    </row>
    <row r="10" spans="1:48" ht="18" customHeight="1">
      <c r="A10" s="273"/>
      <c r="B10" s="279" t="s">
        <v>126</v>
      </c>
      <c r="C10" s="239"/>
      <c r="D10" s="240" t="s">
        <v>156</v>
      </c>
      <c r="E10" s="241" t="s">
        <v>156</v>
      </c>
      <c r="F10" s="241"/>
      <c r="G10" s="241"/>
      <c r="H10" s="241"/>
      <c r="I10" s="241"/>
      <c r="J10" s="241"/>
      <c r="K10" s="242"/>
      <c r="L10" s="240"/>
      <c r="M10" s="243"/>
      <c r="N10" s="242"/>
      <c r="O10" s="240"/>
      <c r="P10" s="241" t="s">
        <v>156</v>
      </c>
      <c r="Q10" s="241"/>
      <c r="R10" s="241"/>
      <c r="S10" s="241" t="s">
        <v>156</v>
      </c>
      <c r="T10" s="241"/>
      <c r="U10" s="243"/>
      <c r="V10" s="240"/>
      <c r="W10" s="243"/>
      <c r="X10" s="242"/>
      <c r="Y10" s="240"/>
      <c r="Z10" s="241"/>
      <c r="AA10" s="240"/>
      <c r="AB10" s="241"/>
      <c r="AC10" s="244"/>
      <c r="AD10" s="96"/>
      <c r="AE10" s="96"/>
      <c r="AF10" s="60"/>
      <c r="AG10" s="97"/>
      <c r="AH10" s="96"/>
      <c r="AJ10" s="96"/>
      <c r="AK10" s="96"/>
      <c r="AL10" s="96"/>
      <c r="AM10" s="96"/>
      <c r="AN10" s="97"/>
      <c r="AO10" s="96"/>
      <c r="AQ10" s="96"/>
      <c r="AR10" s="96"/>
      <c r="AS10" s="96"/>
      <c r="AU10" s="96"/>
      <c r="AV10" s="96"/>
    </row>
    <row r="11" spans="1:48" ht="18" customHeight="1">
      <c r="A11" s="273"/>
      <c r="B11" s="280" t="s">
        <v>131</v>
      </c>
      <c r="C11" s="281"/>
      <c r="D11" s="240"/>
      <c r="E11" s="241"/>
      <c r="F11" s="241"/>
      <c r="G11" s="241"/>
      <c r="H11" s="241"/>
      <c r="I11" s="241"/>
      <c r="J11" s="241"/>
      <c r="K11" s="242"/>
      <c r="L11" s="240"/>
      <c r="M11" s="243"/>
      <c r="N11" s="242"/>
      <c r="O11" s="240"/>
      <c r="P11" s="241"/>
      <c r="Q11" s="241"/>
      <c r="R11" s="241"/>
      <c r="S11" s="241"/>
      <c r="T11" s="241"/>
      <c r="U11" s="243"/>
      <c r="V11" s="240"/>
      <c r="W11" s="243"/>
      <c r="X11" s="242"/>
      <c r="Y11" s="240"/>
      <c r="Z11" s="241"/>
      <c r="AA11" s="240"/>
      <c r="AB11" s="241"/>
      <c r="AC11" s="244"/>
      <c r="AD11" s="60"/>
      <c r="AE11" s="60"/>
      <c r="AF11" s="60"/>
      <c r="AG11" s="60"/>
      <c r="AH11" s="60"/>
      <c r="AJ11" s="60"/>
      <c r="AK11" s="60"/>
      <c r="AL11" s="60"/>
      <c r="AM11" s="60"/>
      <c r="AN11" s="60"/>
      <c r="AO11" s="60"/>
      <c r="AP11" s="60"/>
      <c r="AQ11" s="96"/>
      <c r="AR11" s="96"/>
      <c r="AS11" s="96"/>
      <c r="AU11" s="96"/>
      <c r="AV11" s="96"/>
    </row>
    <row r="12" spans="1:48" ht="18" customHeight="1">
      <c r="A12" s="273"/>
      <c r="B12" s="278" t="s">
        <v>136</v>
      </c>
      <c r="C12" s="239"/>
      <c r="D12" s="240"/>
      <c r="E12" s="241"/>
      <c r="F12" s="241"/>
      <c r="G12" s="241"/>
      <c r="H12" s="241"/>
      <c r="I12" s="241"/>
      <c r="J12" s="241"/>
      <c r="K12" s="242" t="s">
        <v>156</v>
      </c>
      <c r="L12" s="240"/>
      <c r="M12" s="243"/>
      <c r="N12" s="242"/>
      <c r="O12" s="240"/>
      <c r="P12" s="241"/>
      <c r="Q12" s="241"/>
      <c r="R12" s="241"/>
      <c r="S12" s="241"/>
      <c r="T12" s="241"/>
      <c r="U12" s="243"/>
      <c r="V12" s="240"/>
      <c r="W12" s="243"/>
      <c r="X12" s="242"/>
      <c r="Y12" s="240"/>
      <c r="Z12" s="241"/>
      <c r="AA12" s="240"/>
      <c r="AB12" s="241"/>
      <c r="AC12" s="244"/>
      <c r="AD12" s="60"/>
      <c r="AE12" s="60"/>
      <c r="AF12" s="60"/>
      <c r="AG12" s="60"/>
      <c r="AH12" s="60"/>
      <c r="AJ12" s="60"/>
      <c r="AK12" s="60"/>
      <c r="AL12" s="60"/>
      <c r="AM12" s="60"/>
      <c r="AN12" s="60"/>
      <c r="AO12" s="60"/>
      <c r="AP12" s="60"/>
      <c r="AQ12" s="96"/>
      <c r="AR12" s="96"/>
      <c r="AS12" s="96"/>
      <c r="AU12" s="96"/>
      <c r="AV12" s="96"/>
    </row>
    <row r="13" spans="1:48" ht="18" customHeight="1">
      <c r="A13" s="273"/>
      <c r="B13" s="279" t="s">
        <v>141</v>
      </c>
      <c r="C13" s="239" t="s">
        <v>156</v>
      </c>
      <c r="D13" s="240"/>
      <c r="E13" s="241"/>
      <c r="F13" s="241"/>
      <c r="G13" s="241" t="s">
        <v>156</v>
      </c>
      <c r="H13" s="241" t="s">
        <v>156</v>
      </c>
      <c r="I13" s="241"/>
      <c r="J13" s="241"/>
      <c r="K13" s="242"/>
      <c r="L13" s="240"/>
      <c r="M13" s="243"/>
      <c r="N13" s="242"/>
      <c r="O13" s="240"/>
      <c r="P13" s="241"/>
      <c r="Q13" s="241"/>
      <c r="R13" s="241"/>
      <c r="S13" s="241"/>
      <c r="T13" s="241"/>
      <c r="U13" s="243"/>
      <c r="V13" s="240"/>
      <c r="W13" s="243"/>
      <c r="X13" s="242"/>
      <c r="Y13" s="240"/>
      <c r="Z13" s="241"/>
      <c r="AA13" s="240"/>
      <c r="AB13" s="241"/>
      <c r="AC13" s="244"/>
      <c r="AD13" s="60"/>
      <c r="AE13" s="60"/>
      <c r="AF13" s="60"/>
      <c r="AG13" s="60"/>
      <c r="AH13" s="60"/>
      <c r="AJ13" s="60"/>
      <c r="AK13" s="60"/>
      <c r="AL13" s="60"/>
      <c r="AM13" s="60"/>
      <c r="AN13" s="60"/>
      <c r="AO13" s="60"/>
      <c r="AP13" s="60"/>
      <c r="AQ13" s="96"/>
      <c r="AR13" s="96"/>
      <c r="AS13" s="96"/>
      <c r="AU13" s="96"/>
      <c r="AV13" s="96"/>
    </row>
    <row r="14" spans="1:48" ht="18" customHeight="1">
      <c r="A14" s="273"/>
      <c r="B14" s="280" t="s">
        <v>146</v>
      </c>
      <c r="C14" s="239"/>
      <c r="D14" s="240"/>
      <c r="E14" s="241"/>
      <c r="F14" s="241"/>
      <c r="G14" s="241"/>
      <c r="H14" s="241"/>
      <c r="I14" s="241"/>
      <c r="J14" s="241"/>
      <c r="K14" s="242"/>
      <c r="L14" s="240"/>
      <c r="M14" s="243"/>
      <c r="N14" s="242"/>
      <c r="O14" s="240"/>
      <c r="P14" s="241"/>
      <c r="Q14" s="241"/>
      <c r="R14" s="241"/>
      <c r="S14" s="241"/>
      <c r="T14" s="241"/>
      <c r="U14" s="243"/>
      <c r="V14" s="240"/>
      <c r="W14" s="243"/>
      <c r="X14" s="242"/>
      <c r="Y14" s="240"/>
      <c r="Z14" s="241"/>
      <c r="AA14" s="240"/>
      <c r="AB14" s="241"/>
      <c r="AC14" s="244"/>
      <c r="AD14" s="60"/>
      <c r="AE14" s="60"/>
      <c r="AF14" s="60"/>
      <c r="AG14" s="60"/>
      <c r="AH14" s="60"/>
      <c r="AJ14" s="60"/>
      <c r="AK14" s="60"/>
      <c r="AL14" s="60"/>
      <c r="AM14" s="60"/>
      <c r="AN14" s="60"/>
      <c r="AO14" s="60"/>
      <c r="AP14" s="60"/>
      <c r="AQ14" s="60"/>
      <c r="AR14" s="60"/>
      <c r="AS14" s="60"/>
      <c r="AU14" s="60"/>
      <c r="AV14" s="60"/>
    </row>
    <row r="15" spans="1:48" ht="18" customHeight="1">
      <c r="A15" s="273"/>
      <c r="B15" s="278" t="s">
        <v>149</v>
      </c>
      <c r="C15" s="239"/>
      <c r="D15" s="240"/>
      <c r="E15" s="241"/>
      <c r="F15" s="241"/>
      <c r="G15" s="241" t="s">
        <v>156</v>
      </c>
      <c r="H15" s="241"/>
      <c r="I15" s="241"/>
      <c r="J15" s="241"/>
      <c r="K15" s="242"/>
      <c r="L15" s="240" t="s">
        <v>156</v>
      </c>
      <c r="M15" s="243"/>
      <c r="N15" s="242"/>
      <c r="O15" s="240"/>
      <c r="P15" s="241" t="s">
        <v>156</v>
      </c>
      <c r="Q15" s="241"/>
      <c r="R15" s="241" t="s">
        <v>156</v>
      </c>
      <c r="S15" s="241"/>
      <c r="T15" s="241"/>
      <c r="U15" s="243" t="s">
        <v>156</v>
      </c>
      <c r="V15" s="240"/>
      <c r="W15" s="243"/>
      <c r="X15" s="242"/>
      <c r="Y15" s="240"/>
      <c r="Z15" s="241"/>
      <c r="AA15" s="240"/>
      <c r="AB15" s="241" t="s">
        <v>156</v>
      </c>
      <c r="AC15" s="244"/>
      <c r="AD15" s="60"/>
      <c r="AE15" s="60"/>
      <c r="AF15" s="60"/>
      <c r="AG15" s="60"/>
      <c r="AH15" s="60"/>
      <c r="AJ15" s="60"/>
      <c r="AK15" s="60"/>
      <c r="AL15" s="60"/>
      <c r="AM15" s="60"/>
      <c r="AN15" s="60"/>
      <c r="AO15" s="60"/>
      <c r="AP15" s="60"/>
      <c r="AQ15" s="60"/>
      <c r="AR15" s="60"/>
      <c r="AS15" s="60"/>
      <c r="AU15" s="60"/>
      <c r="AV15" s="60"/>
    </row>
    <row r="16" spans="1:48" ht="18" customHeight="1">
      <c r="A16" s="273"/>
      <c r="B16" s="278" t="s">
        <v>87</v>
      </c>
      <c r="C16" s="239" t="s">
        <v>156</v>
      </c>
      <c r="D16" s="240" t="s">
        <v>156</v>
      </c>
      <c r="E16" s="241" t="s">
        <v>156</v>
      </c>
      <c r="F16" s="241"/>
      <c r="G16" s="241" t="s">
        <v>156</v>
      </c>
      <c r="H16" s="241" t="s">
        <v>156</v>
      </c>
      <c r="I16" s="241" t="s">
        <v>156</v>
      </c>
      <c r="J16" s="241" t="s">
        <v>156</v>
      </c>
      <c r="K16" s="242" t="s">
        <v>156</v>
      </c>
      <c r="L16" s="240" t="s">
        <v>156</v>
      </c>
      <c r="M16" s="243"/>
      <c r="N16" s="242"/>
      <c r="O16" s="240"/>
      <c r="P16" s="241" t="s">
        <v>156</v>
      </c>
      <c r="Q16" s="241" t="s">
        <v>156</v>
      </c>
      <c r="R16" s="241" t="s">
        <v>156</v>
      </c>
      <c r="S16" s="241"/>
      <c r="T16" s="241"/>
      <c r="U16" s="243"/>
      <c r="V16" s="240" t="s">
        <v>156</v>
      </c>
      <c r="W16" s="243"/>
      <c r="X16" s="242"/>
      <c r="Y16" s="240" t="s">
        <v>156</v>
      </c>
      <c r="Z16" s="241"/>
      <c r="AA16" s="240"/>
      <c r="AB16" s="241"/>
      <c r="AC16" s="244"/>
      <c r="AD16" s="60"/>
      <c r="AE16" s="60"/>
      <c r="AF16" s="60"/>
      <c r="AG16" s="60"/>
      <c r="AH16" s="60"/>
      <c r="AJ16" s="60"/>
      <c r="AK16" s="60"/>
      <c r="AL16" s="60"/>
      <c r="AM16" s="60"/>
      <c r="AN16" s="60"/>
      <c r="AO16" s="60"/>
      <c r="AP16" s="60"/>
      <c r="AQ16" s="60"/>
      <c r="AR16" s="60"/>
      <c r="AS16" s="60"/>
      <c r="AU16" s="60"/>
      <c r="AV16" s="60"/>
    </row>
    <row r="17" spans="1:48" ht="18" customHeight="1">
      <c r="A17" s="273"/>
      <c r="B17" s="278" t="s">
        <v>92</v>
      </c>
      <c r="C17" s="239"/>
      <c r="D17" s="240"/>
      <c r="E17" s="241" t="s">
        <v>156</v>
      </c>
      <c r="F17" s="241" t="s">
        <v>156</v>
      </c>
      <c r="G17" s="241" t="s">
        <v>156</v>
      </c>
      <c r="H17" s="241" t="s">
        <v>156</v>
      </c>
      <c r="I17" s="241" t="s">
        <v>156</v>
      </c>
      <c r="J17" s="241" t="s">
        <v>156</v>
      </c>
      <c r="K17" s="242"/>
      <c r="L17" s="240" t="s">
        <v>156</v>
      </c>
      <c r="M17" s="243" t="s">
        <v>156</v>
      </c>
      <c r="N17" s="242"/>
      <c r="O17" s="240"/>
      <c r="P17" s="241" t="s">
        <v>156</v>
      </c>
      <c r="Q17" s="241" t="s">
        <v>156</v>
      </c>
      <c r="R17" s="241" t="s">
        <v>156</v>
      </c>
      <c r="S17" s="241"/>
      <c r="T17" s="241"/>
      <c r="U17" s="243"/>
      <c r="V17" s="240"/>
      <c r="W17" s="243"/>
      <c r="X17" s="242"/>
      <c r="Y17" s="240" t="s">
        <v>156</v>
      </c>
      <c r="Z17" s="241" t="s">
        <v>156</v>
      </c>
      <c r="AA17" s="240" t="s">
        <v>156</v>
      </c>
      <c r="AB17" s="241" t="s">
        <v>156</v>
      </c>
      <c r="AC17" s="244"/>
      <c r="AD17" s="60"/>
      <c r="AE17" s="60"/>
      <c r="AF17" s="60"/>
      <c r="AG17" s="60"/>
      <c r="AH17" s="60"/>
      <c r="AJ17" s="60"/>
      <c r="AK17" s="60"/>
      <c r="AL17" s="60"/>
      <c r="AM17" s="60"/>
      <c r="AN17" s="60"/>
      <c r="AO17" s="60"/>
      <c r="AP17" s="60"/>
      <c r="AQ17" s="60"/>
      <c r="AR17" s="60"/>
      <c r="AS17" s="60"/>
      <c r="AU17" s="60"/>
      <c r="AV17" s="60"/>
    </row>
    <row r="18" spans="1:48" ht="18" customHeight="1">
      <c r="A18" s="273"/>
      <c r="B18" s="278" t="s">
        <v>95</v>
      </c>
      <c r="C18" s="239"/>
      <c r="D18" s="240" t="s">
        <v>156</v>
      </c>
      <c r="E18" s="241"/>
      <c r="F18" s="241" t="s">
        <v>156</v>
      </c>
      <c r="G18" s="241"/>
      <c r="H18" s="241" t="s">
        <v>156</v>
      </c>
      <c r="I18" s="241" t="s">
        <v>156</v>
      </c>
      <c r="J18" s="241"/>
      <c r="K18" s="242"/>
      <c r="L18" s="240"/>
      <c r="M18" s="243"/>
      <c r="N18" s="242"/>
      <c r="O18" s="240"/>
      <c r="P18" s="241" t="s">
        <v>156</v>
      </c>
      <c r="Q18" s="241"/>
      <c r="R18" s="241" t="s">
        <v>156</v>
      </c>
      <c r="S18" s="241"/>
      <c r="T18" s="241"/>
      <c r="U18" s="243"/>
      <c r="V18" s="240"/>
      <c r="W18" s="243"/>
      <c r="X18" s="242"/>
      <c r="Y18" s="240"/>
      <c r="Z18" s="241"/>
      <c r="AA18" s="240"/>
      <c r="AB18" s="241"/>
      <c r="AC18" s="244"/>
      <c r="AD18" s="60"/>
      <c r="AE18" s="60"/>
      <c r="AF18" s="60"/>
      <c r="AG18" s="60"/>
      <c r="AH18" s="60"/>
      <c r="AJ18" s="60"/>
      <c r="AK18" s="60"/>
      <c r="AL18" s="60"/>
      <c r="AM18" s="60"/>
      <c r="AN18" s="60"/>
      <c r="AO18" s="60"/>
      <c r="AP18" s="60"/>
      <c r="AQ18" s="60"/>
      <c r="AR18" s="60"/>
      <c r="AS18" s="60"/>
      <c r="AU18" s="60"/>
      <c r="AV18" s="60"/>
    </row>
    <row r="19" spans="1:48" ht="18" customHeight="1">
      <c r="A19" s="273"/>
      <c r="B19" s="278" t="s">
        <v>100</v>
      </c>
      <c r="C19" s="239"/>
      <c r="D19" s="240"/>
      <c r="E19" s="241" t="s">
        <v>156</v>
      </c>
      <c r="F19" s="241"/>
      <c r="G19" s="241" t="s">
        <v>156</v>
      </c>
      <c r="H19" s="241" t="s">
        <v>156</v>
      </c>
      <c r="I19" s="241" t="s">
        <v>156</v>
      </c>
      <c r="J19" s="241"/>
      <c r="K19" s="242"/>
      <c r="L19" s="240"/>
      <c r="M19" s="243" t="s">
        <v>156</v>
      </c>
      <c r="N19" s="242"/>
      <c r="O19" s="240"/>
      <c r="P19" s="241" t="s">
        <v>156</v>
      </c>
      <c r="Q19" s="241"/>
      <c r="R19" s="241" t="s">
        <v>156</v>
      </c>
      <c r="S19" s="241"/>
      <c r="T19" s="241"/>
      <c r="U19" s="243"/>
      <c r="V19" s="240"/>
      <c r="W19" s="243"/>
      <c r="X19" s="242" t="s">
        <v>156</v>
      </c>
      <c r="Y19" s="240" t="s">
        <v>156</v>
      </c>
      <c r="Z19" s="241" t="s">
        <v>156</v>
      </c>
      <c r="AA19" s="240"/>
      <c r="AB19" s="241"/>
      <c r="AC19" s="244"/>
      <c r="AD19" s="60"/>
      <c r="AE19" s="60"/>
      <c r="AF19" s="60"/>
      <c r="AG19" s="60"/>
      <c r="AH19" s="60"/>
      <c r="AJ19" s="60"/>
      <c r="AK19" s="60"/>
      <c r="AL19" s="60"/>
      <c r="AM19" s="60"/>
      <c r="AN19" s="60"/>
      <c r="AO19" s="60"/>
      <c r="AP19" s="60"/>
      <c r="AQ19" s="60"/>
      <c r="AR19" s="60"/>
      <c r="AS19" s="60"/>
      <c r="AU19" s="60"/>
      <c r="AV19" s="60"/>
    </row>
    <row r="20" spans="1:48" ht="18" customHeight="1">
      <c r="A20" s="273"/>
      <c r="B20" s="278" t="s">
        <v>106</v>
      </c>
      <c r="C20" s="239"/>
      <c r="D20" s="240" t="s">
        <v>156</v>
      </c>
      <c r="E20" s="241" t="s">
        <v>156</v>
      </c>
      <c r="F20" s="241"/>
      <c r="G20" s="241" t="s">
        <v>156</v>
      </c>
      <c r="H20" s="241"/>
      <c r="I20" s="241"/>
      <c r="J20" s="241"/>
      <c r="K20" s="242" t="s">
        <v>156</v>
      </c>
      <c r="L20" s="240"/>
      <c r="M20" s="243"/>
      <c r="N20" s="242"/>
      <c r="O20" s="240"/>
      <c r="P20" s="241"/>
      <c r="Q20" s="241"/>
      <c r="R20" s="241"/>
      <c r="S20" s="241"/>
      <c r="T20" s="241"/>
      <c r="U20" s="243"/>
      <c r="V20" s="240"/>
      <c r="W20" s="243"/>
      <c r="X20" s="242"/>
      <c r="Y20" s="240" t="s">
        <v>156</v>
      </c>
      <c r="Z20" s="241"/>
      <c r="AA20" s="240"/>
      <c r="AB20" s="241"/>
      <c r="AC20" s="244"/>
      <c r="AD20" s="60"/>
      <c r="AE20" s="60"/>
      <c r="AF20" s="60"/>
      <c r="AG20" s="60"/>
      <c r="AH20" s="60"/>
      <c r="AJ20" s="60"/>
      <c r="AK20" s="60"/>
      <c r="AL20" s="60"/>
      <c r="AM20" s="60"/>
      <c r="AN20" s="60"/>
      <c r="AO20" s="60"/>
      <c r="AP20" s="60"/>
      <c r="AQ20" s="60"/>
      <c r="AR20" s="60"/>
      <c r="AS20" s="60"/>
      <c r="AU20" s="60"/>
      <c r="AV20" s="60"/>
    </row>
    <row r="21" spans="1:48" ht="18" customHeight="1">
      <c r="A21" s="273"/>
      <c r="B21" s="278" t="s">
        <v>109</v>
      </c>
      <c r="C21" s="239"/>
      <c r="D21" s="240" t="s">
        <v>156</v>
      </c>
      <c r="E21" s="241" t="s">
        <v>156</v>
      </c>
      <c r="F21" s="241" t="s">
        <v>156</v>
      </c>
      <c r="G21" s="241"/>
      <c r="H21" s="241" t="s">
        <v>156</v>
      </c>
      <c r="I21" s="241"/>
      <c r="J21" s="241" t="s">
        <v>156</v>
      </c>
      <c r="K21" s="242"/>
      <c r="L21" s="240"/>
      <c r="M21" s="243"/>
      <c r="N21" s="242"/>
      <c r="O21" s="240"/>
      <c r="P21" s="241" t="s">
        <v>156</v>
      </c>
      <c r="Q21" s="241" t="s">
        <v>156</v>
      </c>
      <c r="R21" s="241"/>
      <c r="S21" s="241"/>
      <c r="T21" s="241"/>
      <c r="U21" s="243"/>
      <c r="V21" s="240"/>
      <c r="W21" s="243"/>
      <c r="X21" s="242"/>
      <c r="Y21" s="240"/>
      <c r="Z21" s="241"/>
      <c r="AA21" s="240"/>
      <c r="AB21" s="241"/>
      <c r="AC21" s="244"/>
      <c r="AD21" s="60"/>
      <c r="AE21" s="60"/>
      <c r="AF21" s="60"/>
      <c r="AG21" s="60"/>
      <c r="AH21" s="60"/>
      <c r="AJ21" s="60"/>
      <c r="AK21" s="60"/>
      <c r="AL21" s="60"/>
      <c r="AM21" s="60"/>
      <c r="AN21" s="60"/>
      <c r="AO21" s="60"/>
      <c r="AP21" s="60"/>
      <c r="AQ21" s="60"/>
      <c r="AR21" s="60"/>
      <c r="AS21" s="60"/>
      <c r="AU21" s="60"/>
      <c r="AV21" s="60"/>
    </row>
    <row r="22" spans="1:48" ht="18" customHeight="1">
      <c r="A22" s="273"/>
      <c r="B22" s="278" t="s">
        <v>49</v>
      </c>
      <c r="C22" s="239" t="s">
        <v>156</v>
      </c>
      <c r="D22" s="240"/>
      <c r="E22" s="241" t="s">
        <v>156</v>
      </c>
      <c r="F22" s="241"/>
      <c r="G22" s="241" t="s">
        <v>156</v>
      </c>
      <c r="H22" s="241" t="s">
        <v>156</v>
      </c>
      <c r="I22" s="241"/>
      <c r="J22" s="241"/>
      <c r="K22" s="242"/>
      <c r="L22" s="240"/>
      <c r="M22" s="243"/>
      <c r="N22" s="242"/>
      <c r="O22" s="240"/>
      <c r="P22" s="241"/>
      <c r="Q22" s="241"/>
      <c r="R22" s="241"/>
      <c r="S22" s="241"/>
      <c r="T22" s="241"/>
      <c r="U22" s="243"/>
      <c r="V22" s="240"/>
      <c r="W22" s="243"/>
      <c r="X22" s="242"/>
      <c r="Y22" s="240" t="s">
        <v>156</v>
      </c>
      <c r="Z22" s="241"/>
      <c r="AA22" s="240"/>
      <c r="AB22" s="241"/>
      <c r="AC22" s="244"/>
      <c r="AD22" s="60"/>
      <c r="AE22" s="60"/>
      <c r="AF22" s="60"/>
      <c r="AG22" s="60"/>
      <c r="AH22" s="60"/>
      <c r="AJ22" s="60"/>
      <c r="AK22" s="60"/>
      <c r="AL22" s="60"/>
      <c r="AM22" s="60"/>
      <c r="AN22" s="60"/>
      <c r="AO22" s="60"/>
      <c r="AP22" s="60"/>
      <c r="AQ22" s="60"/>
      <c r="AR22" s="60"/>
      <c r="AS22" s="60"/>
      <c r="AU22" s="60"/>
      <c r="AV22" s="60"/>
    </row>
    <row r="23" spans="1:48" ht="18" customHeight="1">
      <c r="A23" s="273"/>
      <c r="B23" s="278" t="s">
        <v>56</v>
      </c>
      <c r="C23" s="239" t="s">
        <v>156</v>
      </c>
      <c r="D23" s="240"/>
      <c r="E23" s="241"/>
      <c r="F23" s="241" t="s">
        <v>156</v>
      </c>
      <c r="G23" s="241" t="s">
        <v>156</v>
      </c>
      <c r="H23" s="241" t="s">
        <v>156</v>
      </c>
      <c r="I23" s="241" t="s">
        <v>156</v>
      </c>
      <c r="J23" s="241"/>
      <c r="K23" s="242"/>
      <c r="L23" s="240" t="s">
        <v>156</v>
      </c>
      <c r="M23" s="243" t="s">
        <v>156</v>
      </c>
      <c r="N23" s="242"/>
      <c r="O23" s="240" t="s">
        <v>156</v>
      </c>
      <c r="P23" s="241" t="s">
        <v>156</v>
      </c>
      <c r="Q23" s="241" t="s">
        <v>156</v>
      </c>
      <c r="R23" s="241" t="s">
        <v>156</v>
      </c>
      <c r="S23" s="241"/>
      <c r="T23" s="241"/>
      <c r="U23" s="243"/>
      <c r="V23" s="240"/>
      <c r="W23" s="243"/>
      <c r="X23" s="242" t="s">
        <v>156</v>
      </c>
      <c r="Y23" s="240"/>
      <c r="Z23" s="241" t="s">
        <v>156</v>
      </c>
      <c r="AA23" s="240" t="s">
        <v>156</v>
      </c>
      <c r="AB23" s="241" t="s">
        <v>156</v>
      </c>
      <c r="AC23" s="244" t="s">
        <v>156</v>
      </c>
      <c r="AD23" s="60"/>
      <c r="AE23" s="60"/>
      <c r="AF23" s="60"/>
      <c r="AG23" s="60"/>
      <c r="AH23" s="60"/>
      <c r="AJ23" s="60"/>
      <c r="AK23" s="60"/>
      <c r="AL23" s="60"/>
      <c r="AM23" s="60"/>
      <c r="AN23" s="60"/>
      <c r="AO23" s="60"/>
      <c r="AP23" s="60"/>
      <c r="AQ23" s="60"/>
      <c r="AR23" s="60"/>
      <c r="AS23" s="60"/>
      <c r="AU23" s="60"/>
      <c r="AV23" s="60"/>
    </row>
    <row r="24" spans="1:48" ht="18" customHeight="1">
      <c r="A24" s="273"/>
      <c r="B24" s="278" t="s">
        <v>61</v>
      </c>
      <c r="C24" s="239" t="s">
        <v>156</v>
      </c>
      <c r="D24" s="240"/>
      <c r="E24" s="241"/>
      <c r="F24" s="241"/>
      <c r="G24" s="241"/>
      <c r="H24" s="241" t="s">
        <v>156</v>
      </c>
      <c r="I24" s="241"/>
      <c r="J24" s="241"/>
      <c r="K24" s="242" t="s">
        <v>156</v>
      </c>
      <c r="L24" s="240"/>
      <c r="M24" s="243"/>
      <c r="N24" s="242"/>
      <c r="O24" s="240"/>
      <c r="P24" s="241"/>
      <c r="Q24" s="241" t="s">
        <v>156</v>
      </c>
      <c r="R24" s="241"/>
      <c r="S24" s="241"/>
      <c r="T24" s="241"/>
      <c r="U24" s="243"/>
      <c r="V24" s="240"/>
      <c r="W24" s="243"/>
      <c r="X24" s="242"/>
      <c r="Y24" s="240" t="s">
        <v>156</v>
      </c>
      <c r="Z24" s="241"/>
      <c r="AA24" s="240"/>
      <c r="AB24" s="241"/>
      <c r="AC24" s="244"/>
      <c r="AD24" s="60"/>
      <c r="AE24" s="60"/>
      <c r="AF24" s="60"/>
      <c r="AG24" s="60"/>
      <c r="AH24" s="60"/>
      <c r="AJ24" s="60"/>
      <c r="AK24" s="60"/>
      <c r="AL24" s="60"/>
      <c r="AM24" s="60"/>
      <c r="AN24" s="60"/>
      <c r="AO24" s="60"/>
      <c r="AP24" s="60"/>
      <c r="AQ24" s="60"/>
      <c r="AR24" s="60"/>
      <c r="AS24" s="60"/>
      <c r="AU24" s="60"/>
      <c r="AV24" s="60"/>
    </row>
    <row r="25" spans="1:48" ht="18" customHeight="1">
      <c r="A25" s="273"/>
      <c r="B25" s="280" t="s">
        <v>65</v>
      </c>
      <c r="C25" s="239"/>
      <c r="D25" s="240"/>
      <c r="E25" s="241"/>
      <c r="F25" s="241"/>
      <c r="G25" s="241"/>
      <c r="H25" s="241"/>
      <c r="I25" s="241"/>
      <c r="J25" s="241"/>
      <c r="K25" s="242"/>
      <c r="L25" s="240"/>
      <c r="M25" s="243"/>
      <c r="N25" s="242"/>
      <c r="O25" s="240"/>
      <c r="P25" s="241"/>
      <c r="Q25" s="241"/>
      <c r="R25" s="241"/>
      <c r="S25" s="241"/>
      <c r="T25" s="241"/>
      <c r="U25" s="243"/>
      <c r="V25" s="240"/>
      <c r="W25" s="243"/>
      <c r="X25" s="242"/>
      <c r="Y25" s="240"/>
      <c r="Z25" s="241"/>
      <c r="AA25" s="240"/>
      <c r="AB25" s="241"/>
      <c r="AC25" s="244"/>
      <c r="AD25" s="60"/>
      <c r="AE25" s="60"/>
      <c r="AF25" s="60"/>
      <c r="AG25" s="60"/>
      <c r="AH25" s="60"/>
      <c r="AJ25" s="60"/>
      <c r="AK25" s="60"/>
      <c r="AL25" s="60"/>
      <c r="AM25" s="60"/>
      <c r="AN25" s="60"/>
      <c r="AO25" s="60"/>
      <c r="AP25" s="60"/>
      <c r="AQ25" s="60"/>
      <c r="AR25" s="60"/>
      <c r="AS25" s="60"/>
      <c r="AU25" s="60"/>
      <c r="AV25" s="60"/>
    </row>
    <row r="26" spans="1:48" ht="18" customHeight="1">
      <c r="A26" s="273"/>
      <c r="B26" s="278" t="s">
        <v>69</v>
      </c>
      <c r="C26" s="239"/>
      <c r="D26" s="240"/>
      <c r="E26" s="241" t="s">
        <v>156</v>
      </c>
      <c r="F26" s="241"/>
      <c r="G26" s="241"/>
      <c r="H26" s="241"/>
      <c r="I26" s="241" t="s">
        <v>156</v>
      </c>
      <c r="J26" s="241"/>
      <c r="K26" s="242"/>
      <c r="L26" s="240" t="s">
        <v>156</v>
      </c>
      <c r="M26" s="243"/>
      <c r="N26" s="242"/>
      <c r="O26" s="240"/>
      <c r="P26" s="241"/>
      <c r="Q26" s="241"/>
      <c r="R26" s="241" t="s">
        <v>156</v>
      </c>
      <c r="S26" s="241"/>
      <c r="T26" s="241"/>
      <c r="U26" s="243"/>
      <c r="V26" s="240"/>
      <c r="W26" s="243"/>
      <c r="X26" s="242"/>
      <c r="Y26" s="240"/>
      <c r="Z26" s="241"/>
      <c r="AA26" s="240" t="s">
        <v>156</v>
      </c>
      <c r="AB26" s="241"/>
      <c r="AC26" s="244"/>
      <c r="AD26" s="60"/>
      <c r="AE26" s="60"/>
      <c r="AF26" s="60"/>
      <c r="AG26" s="60"/>
      <c r="AH26" s="60"/>
      <c r="AJ26" s="60"/>
      <c r="AK26" s="60"/>
      <c r="AL26" s="60"/>
      <c r="AM26" s="60"/>
      <c r="AN26" s="60"/>
      <c r="AO26" s="60"/>
      <c r="AP26" s="60"/>
      <c r="AQ26" s="60"/>
      <c r="AR26" s="60"/>
      <c r="AS26" s="60"/>
      <c r="AU26" s="60"/>
      <c r="AV26" s="60"/>
    </row>
    <row r="27" spans="1:48" ht="18" customHeight="1">
      <c r="A27" s="273"/>
      <c r="B27" s="276" t="s">
        <v>74</v>
      </c>
      <c r="C27" s="239" t="s">
        <v>156</v>
      </c>
      <c r="D27" s="240"/>
      <c r="E27" s="241"/>
      <c r="F27" s="241" t="s">
        <v>156</v>
      </c>
      <c r="G27" s="241"/>
      <c r="H27" s="241" t="s">
        <v>156</v>
      </c>
      <c r="I27" s="241" t="s">
        <v>156</v>
      </c>
      <c r="J27" s="241" t="s">
        <v>156</v>
      </c>
      <c r="K27" s="242"/>
      <c r="L27" s="240"/>
      <c r="M27" s="243"/>
      <c r="N27" s="242"/>
      <c r="O27" s="240"/>
      <c r="P27" s="241" t="s">
        <v>156</v>
      </c>
      <c r="Q27" s="241"/>
      <c r="R27" s="241"/>
      <c r="S27" s="241"/>
      <c r="T27" s="241" t="s">
        <v>156</v>
      </c>
      <c r="U27" s="243"/>
      <c r="V27" s="240"/>
      <c r="W27" s="243"/>
      <c r="X27" s="242"/>
      <c r="Y27" s="240" t="s">
        <v>156</v>
      </c>
      <c r="Z27" s="241"/>
      <c r="AA27" s="240" t="s">
        <v>156</v>
      </c>
      <c r="AB27" s="241"/>
      <c r="AC27" s="244"/>
      <c r="AD27" s="60"/>
      <c r="AE27" s="60"/>
      <c r="AF27" s="60"/>
      <c r="AG27" s="60"/>
      <c r="AH27" s="60"/>
      <c r="AJ27" s="60"/>
      <c r="AK27" s="60"/>
      <c r="AL27" s="60"/>
      <c r="AM27" s="60"/>
      <c r="AN27" s="60"/>
      <c r="AO27" s="60"/>
      <c r="AP27" s="60"/>
      <c r="AQ27" s="60"/>
      <c r="AR27" s="60"/>
      <c r="AS27" s="60"/>
      <c r="AU27" s="60"/>
      <c r="AV27" s="60"/>
    </row>
    <row r="28" spans="1:48" ht="18" customHeight="1">
      <c r="A28" s="273"/>
      <c r="B28" s="283" t="s">
        <v>84</v>
      </c>
      <c r="C28" s="239"/>
      <c r="D28" s="240" t="s">
        <v>156</v>
      </c>
      <c r="E28" s="241" t="s">
        <v>156</v>
      </c>
      <c r="F28" s="241" t="s">
        <v>156</v>
      </c>
      <c r="G28" s="241"/>
      <c r="H28" s="241" t="s">
        <v>156</v>
      </c>
      <c r="I28" s="241"/>
      <c r="J28" s="241"/>
      <c r="K28" s="242"/>
      <c r="L28" s="240"/>
      <c r="M28" s="243"/>
      <c r="N28" s="242"/>
      <c r="O28" s="240" t="s">
        <v>156</v>
      </c>
      <c r="P28" s="241"/>
      <c r="Q28" s="241"/>
      <c r="R28" s="241"/>
      <c r="S28" s="241"/>
      <c r="T28" s="241"/>
      <c r="U28" s="243"/>
      <c r="V28" s="240"/>
      <c r="W28" s="243"/>
      <c r="X28" s="242"/>
      <c r="Y28" s="240"/>
      <c r="Z28" s="241"/>
      <c r="AA28" s="240"/>
      <c r="AB28" s="241"/>
      <c r="AC28" s="244"/>
      <c r="AD28" s="60"/>
      <c r="AE28" s="60"/>
      <c r="AF28" s="60"/>
      <c r="AG28" s="60"/>
      <c r="AH28" s="60"/>
      <c r="AJ28" s="60"/>
      <c r="AK28" s="60"/>
      <c r="AL28" s="60"/>
      <c r="AM28" s="60"/>
      <c r="AN28" s="60"/>
      <c r="AO28" s="60"/>
      <c r="AP28" s="60"/>
      <c r="AQ28" s="60"/>
      <c r="AR28" s="60"/>
      <c r="AS28" s="60"/>
      <c r="AU28" s="60"/>
      <c r="AV28" s="60"/>
    </row>
    <row r="29" spans="1:48" ht="18" customHeight="1">
      <c r="A29" s="273"/>
      <c r="B29" s="276" t="s">
        <v>173</v>
      </c>
      <c r="C29" s="239" t="s">
        <v>156</v>
      </c>
      <c r="D29" s="240"/>
      <c r="E29" s="241" t="s">
        <v>156</v>
      </c>
      <c r="F29" s="241"/>
      <c r="G29" s="241" t="s">
        <v>156</v>
      </c>
      <c r="H29" s="241" t="s">
        <v>156</v>
      </c>
      <c r="I29" s="241"/>
      <c r="J29" s="241"/>
      <c r="K29" s="242"/>
      <c r="L29" s="240"/>
      <c r="M29" s="243"/>
      <c r="N29" s="242"/>
      <c r="O29" s="240" t="s">
        <v>156</v>
      </c>
      <c r="P29" s="241" t="s">
        <v>156</v>
      </c>
      <c r="Q29" s="241"/>
      <c r="R29" s="241" t="s">
        <v>156</v>
      </c>
      <c r="S29" s="241"/>
      <c r="T29" s="241"/>
      <c r="U29" s="243"/>
      <c r="V29" s="240"/>
      <c r="W29" s="243"/>
      <c r="X29" s="242"/>
      <c r="Y29" s="240"/>
      <c r="Z29" s="241"/>
      <c r="AA29" s="240"/>
      <c r="AB29" s="241"/>
      <c r="AC29" s="244"/>
      <c r="AD29" s="60"/>
      <c r="AE29" s="60"/>
      <c r="AF29" s="60"/>
      <c r="AG29" s="60"/>
      <c r="AH29" s="60"/>
      <c r="AJ29" s="60"/>
      <c r="AK29" s="60"/>
      <c r="AL29" s="60"/>
      <c r="AM29" s="60"/>
      <c r="AN29" s="60"/>
      <c r="AO29" s="60"/>
      <c r="AP29" s="60"/>
      <c r="AQ29" s="60"/>
      <c r="AR29" s="60"/>
      <c r="AS29" s="60"/>
      <c r="AU29" s="60"/>
      <c r="AV29" s="60"/>
    </row>
    <row r="30" spans="1:48" ht="18" customHeight="1">
      <c r="A30" s="273"/>
      <c r="B30" s="284" t="s">
        <v>177</v>
      </c>
      <c r="C30" s="239" t="s">
        <v>156</v>
      </c>
      <c r="D30" s="240" t="s">
        <v>156</v>
      </c>
      <c r="E30" s="241" t="s">
        <v>156</v>
      </c>
      <c r="F30" s="241" t="s">
        <v>156</v>
      </c>
      <c r="G30" s="241"/>
      <c r="H30" s="241" t="s">
        <v>156</v>
      </c>
      <c r="I30" s="241" t="s">
        <v>156</v>
      </c>
      <c r="J30" s="241" t="s">
        <v>156</v>
      </c>
      <c r="K30" s="242"/>
      <c r="L30" s="240"/>
      <c r="M30" s="243" t="s">
        <v>156</v>
      </c>
      <c r="N30" s="242" t="s">
        <v>156</v>
      </c>
      <c r="O30" s="240" t="s">
        <v>156</v>
      </c>
      <c r="P30" s="241" t="s">
        <v>156</v>
      </c>
      <c r="Q30" s="241" t="s">
        <v>156</v>
      </c>
      <c r="R30" s="241" t="s">
        <v>156</v>
      </c>
      <c r="S30" s="241"/>
      <c r="T30" s="241"/>
      <c r="U30" s="243"/>
      <c r="V30" s="240"/>
      <c r="W30" s="243"/>
      <c r="X30" s="242" t="s">
        <v>156</v>
      </c>
      <c r="Y30" s="240" t="s">
        <v>156</v>
      </c>
      <c r="Z30" s="241" t="s">
        <v>156</v>
      </c>
      <c r="AA30" s="240" t="s">
        <v>156</v>
      </c>
      <c r="AB30" s="241"/>
      <c r="AC30" s="244"/>
      <c r="AD30" s="60"/>
      <c r="AE30" s="60"/>
      <c r="AF30" s="60"/>
      <c r="AG30" s="60"/>
      <c r="AH30" s="60"/>
      <c r="AJ30" s="60"/>
      <c r="AK30" s="60"/>
      <c r="AL30" s="60"/>
      <c r="AM30" s="60"/>
      <c r="AN30" s="60"/>
      <c r="AO30" s="60"/>
      <c r="AP30" s="60"/>
      <c r="AQ30" s="60"/>
      <c r="AR30" s="60"/>
      <c r="AS30" s="60"/>
      <c r="AU30" s="60"/>
      <c r="AV30" s="60"/>
    </row>
    <row r="31" spans="1:48" ht="18" customHeight="1">
      <c r="A31" s="273"/>
      <c r="B31" s="276" t="s">
        <v>180</v>
      </c>
      <c r="C31" s="239"/>
      <c r="D31" s="240"/>
      <c r="E31" s="241"/>
      <c r="F31" s="241"/>
      <c r="G31" s="241" t="s">
        <v>156</v>
      </c>
      <c r="H31" s="241" t="s">
        <v>156</v>
      </c>
      <c r="I31" s="241" t="s">
        <v>156</v>
      </c>
      <c r="J31" s="241"/>
      <c r="K31" s="242"/>
      <c r="L31" s="240"/>
      <c r="M31" s="243"/>
      <c r="N31" s="242"/>
      <c r="O31" s="240"/>
      <c r="P31" s="241" t="s">
        <v>156</v>
      </c>
      <c r="Q31" s="241"/>
      <c r="R31" s="241"/>
      <c r="S31" s="241"/>
      <c r="T31" s="241" t="s">
        <v>156</v>
      </c>
      <c r="U31" s="243"/>
      <c r="V31" s="240"/>
      <c r="W31" s="243"/>
      <c r="X31" s="242"/>
      <c r="Y31" s="240" t="s">
        <v>156</v>
      </c>
      <c r="Z31" s="241"/>
      <c r="AA31" s="240"/>
      <c r="AB31" s="241"/>
      <c r="AC31" s="244"/>
      <c r="AD31" s="60"/>
      <c r="AE31" s="60"/>
      <c r="AF31" s="60"/>
      <c r="AG31" s="60"/>
      <c r="AH31" s="60"/>
      <c r="AJ31" s="60"/>
      <c r="AK31" s="60"/>
      <c r="AL31" s="60"/>
      <c r="AM31" s="60"/>
      <c r="AN31" s="60"/>
      <c r="AO31" s="60"/>
      <c r="AP31" s="60"/>
      <c r="AQ31" s="60"/>
      <c r="AR31" s="60"/>
      <c r="AS31" s="60"/>
      <c r="AU31" s="60"/>
      <c r="AV31" s="60"/>
    </row>
    <row r="32" spans="1:48" ht="18" customHeight="1">
      <c r="A32" s="273"/>
      <c r="B32" s="284" t="s">
        <v>185</v>
      </c>
      <c r="C32" s="239"/>
      <c r="D32" s="240"/>
      <c r="E32" s="241"/>
      <c r="F32" s="241" t="s">
        <v>156</v>
      </c>
      <c r="G32" s="241"/>
      <c r="H32" s="241"/>
      <c r="I32" s="241"/>
      <c r="J32" s="241" t="s">
        <v>156</v>
      </c>
      <c r="K32" s="242"/>
      <c r="L32" s="240"/>
      <c r="M32" s="243"/>
      <c r="N32" s="242"/>
      <c r="O32" s="240"/>
      <c r="P32" s="241"/>
      <c r="Q32" s="241"/>
      <c r="R32" s="241" t="s">
        <v>156</v>
      </c>
      <c r="S32" s="241"/>
      <c r="T32" s="241"/>
      <c r="U32" s="243"/>
      <c r="V32" s="240"/>
      <c r="W32" s="243"/>
      <c r="X32" s="242"/>
      <c r="Y32" s="240"/>
      <c r="Z32" s="241"/>
      <c r="AA32" s="240"/>
      <c r="AB32" s="241"/>
      <c r="AC32" s="244"/>
      <c r="AD32" s="60"/>
      <c r="AE32" s="60"/>
      <c r="AF32" s="60"/>
      <c r="AG32" s="60"/>
      <c r="AH32" s="60"/>
      <c r="AJ32" s="60"/>
      <c r="AK32" s="60"/>
      <c r="AL32" s="60"/>
      <c r="AM32" s="60"/>
      <c r="AN32" s="60"/>
      <c r="AO32" s="60"/>
      <c r="AP32" s="60"/>
      <c r="AQ32" s="60"/>
      <c r="AR32" s="60"/>
      <c r="AS32" s="60"/>
      <c r="AU32" s="60"/>
      <c r="AV32" s="60"/>
    </row>
    <row r="33" spans="1:48" ht="18" customHeight="1">
      <c r="A33" s="273"/>
      <c r="B33" s="278" t="s">
        <v>189</v>
      </c>
      <c r="C33" s="239" t="s">
        <v>156</v>
      </c>
      <c r="D33" s="240" t="s">
        <v>156</v>
      </c>
      <c r="E33" s="241" t="s">
        <v>156</v>
      </c>
      <c r="F33" s="241"/>
      <c r="G33" s="241"/>
      <c r="H33" s="241"/>
      <c r="I33" s="241"/>
      <c r="J33" s="241"/>
      <c r="K33" s="242"/>
      <c r="L33" s="240"/>
      <c r="M33" s="243"/>
      <c r="N33" s="242"/>
      <c r="O33" s="240"/>
      <c r="P33" s="241" t="s">
        <v>156</v>
      </c>
      <c r="Q33" s="241"/>
      <c r="R33" s="241"/>
      <c r="S33" s="241"/>
      <c r="T33" s="241"/>
      <c r="U33" s="243"/>
      <c r="V33" s="240"/>
      <c r="W33" s="243"/>
      <c r="X33" s="242"/>
      <c r="Y33" s="240" t="s">
        <v>156</v>
      </c>
      <c r="Z33" s="241"/>
      <c r="AA33" s="240"/>
      <c r="AB33" s="241"/>
      <c r="AC33" s="244"/>
      <c r="AD33" s="60"/>
      <c r="AE33" s="60"/>
      <c r="AF33" s="60"/>
      <c r="AG33" s="60"/>
      <c r="AH33" s="60"/>
      <c r="AJ33" s="60"/>
      <c r="AK33" s="60"/>
      <c r="AL33" s="60"/>
      <c r="AM33" s="60"/>
      <c r="AN33" s="60"/>
      <c r="AO33" s="60"/>
      <c r="AP33" s="60"/>
      <c r="AQ33" s="60"/>
      <c r="AR33" s="60"/>
      <c r="AS33" s="60"/>
      <c r="AU33" s="60"/>
      <c r="AV33" s="60"/>
    </row>
    <row r="34" spans="1:48" ht="18" customHeight="1">
      <c r="A34" s="273"/>
      <c r="B34" s="278" t="s">
        <v>195</v>
      </c>
      <c r="C34" s="239"/>
      <c r="D34" s="240"/>
      <c r="E34" s="241"/>
      <c r="F34" s="241"/>
      <c r="G34" s="241"/>
      <c r="H34" s="241"/>
      <c r="I34" s="241"/>
      <c r="J34" s="241"/>
      <c r="K34" s="242"/>
      <c r="L34" s="240"/>
      <c r="M34" s="243"/>
      <c r="N34" s="242"/>
      <c r="O34" s="240"/>
      <c r="P34" s="241" t="s">
        <v>156</v>
      </c>
      <c r="Q34" s="241" t="s">
        <v>156</v>
      </c>
      <c r="R34" s="241" t="s">
        <v>156</v>
      </c>
      <c r="S34" s="241"/>
      <c r="T34" s="241"/>
      <c r="U34" s="243"/>
      <c r="V34" s="240"/>
      <c r="W34" s="243"/>
      <c r="X34" s="242"/>
      <c r="Y34" s="240"/>
      <c r="Z34" s="241"/>
      <c r="AA34" s="240"/>
      <c r="AB34" s="241"/>
      <c r="AC34" s="244"/>
      <c r="AD34" s="60"/>
      <c r="AE34" s="60"/>
      <c r="AF34" s="60"/>
      <c r="AG34" s="60"/>
      <c r="AH34" s="60"/>
      <c r="AJ34" s="60"/>
      <c r="AK34" s="60"/>
      <c r="AL34" s="60"/>
      <c r="AM34" s="60"/>
      <c r="AN34" s="60"/>
      <c r="AO34" s="60"/>
      <c r="AP34" s="60"/>
      <c r="AQ34" s="60"/>
      <c r="AR34" s="60"/>
      <c r="AS34" s="60"/>
      <c r="AT34" s="60"/>
      <c r="AU34" s="60"/>
      <c r="AV34" s="60"/>
    </row>
    <row r="35" spans="1:48" ht="18" customHeight="1">
      <c r="A35" s="273"/>
      <c r="B35" s="278" t="s">
        <v>199</v>
      </c>
      <c r="C35" s="239" t="s">
        <v>156</v>
      </c>
      <c r="D35" s="240"/>
      <c r="E35" s="241" t="s">
        <v>156</v>
      </c>
      <c r="F35" s="241"/>
      <c r="G35" s="241" t="s">
        <v>156</v>
      </c>
      <c r="H35" s="241"/>
      <c r="I35" s="241" t="s">
        <v>156</v>
      </c>
      <c r="J35" s="241"/>
      <c r="K35" s="242"/>
      <c r="L35" s="240"/>
      <c r="M35" s="243"/>
      <c r="N35" s="242"/>
      <c r="O35" s="240"/>
      <c r="P35" s="241" t="s">
        <v>156</v>
      </c>
      <c r="Q35" s="241"/>
      <c r="R35" s="241" t="s">
        <v>156</v>
      </c>
      <c r="S35" s="241"/>
      <c r="T35" s="241"/>
      <c r="U35" s="243"/>
      <c r="V35" s="240" t="s">
        <v>156</v>
      </c>
      <c r="W35" s="243" t="s">
        <v>156</v>
      </c>
      <c r="X35" s="242" t="s">
        <v>156</v>
      </c>
      <c r="Y35" s="240"/>
      <c r="Z35" s="241"/>
      <c r="AA35" s="240"/>
      <c r="AB35" s="241"/>
      <c r="AC35" s="244"/>
    </row>
    <row r="36" spans="1:48" ht="18" customHeight="1">
      <c r="A36" s="273"/>
      <c r="B36" s="278" t="s">
        <v>204</v>
      </c>
      <c r="C36" s="239"/>
      <c r="D36" s="240"/>
      <c r="E36" s="241"/>
      <c r="F36" s="241"/>
      <c r="G36" s="241"/>
      <c r="H36" s="241"/>
      <c r="I36" s="241"/>
      <c r="J36" s="241"/>
      <c r="K36" s="242"/>
      <c r="L36" s="240"/>
      <c r="M36" s="243" t="s">
        <v>156</v>
      </c>
      <c r="N36" s="242" t="s">
        <v>156</v>
      </c>
      <c r="O36" s="240"/>
      <c r="P36" s="241"/>
      <c r="Q36" s="241"/>
      <c r="R36" s="241" t="s">
        <v>156</v>
      </c>
      <c r="S36" s="241"/>
      <c r="T36" s="241"/>
      <c r="U36" s="243"/>
      <c r="V36" s="240"/>
      <c r="W36" s="243"/>
      <c r="X36" s="242"/>
      <c r="Y36" s="240"/>
      <c r="Z36" s="241"/>
      <c r="AA36" s="240" t="s">
        <v>156</v>
      </c>
      <c r="AB36" s="241"/>
      <c r="AC36" s="244"/>
    </row>
    <row r="37" spans="1:48" ht="18" customHeight="1">
      <c r="A37" s="273"/>
      <c r="B37" s="278" t="s">
        <v>208</v>
      </c>
      <c r="C37" s="239" t="s">
        <v>156</v>
      </c>
      <c r="D37" s="240"/>
      <c r="E37" s="241"/>
      <c r="F37" s="241"/>
      <c r="G37" s="241"/>
      <c r="H37" s="241"/>
      <c r="I37" s="241"/>
      <c r="J37" s="241"/>
      <c r="K37" s="242"/>
      <c r="L37" s="240"/>
      <c r="M37" s="243"/>
      <c r="N37" s="242"/>
      <c r="O37" s="240"/>
      <c r="P37" s="241"/>
      <c r="Q37" s="241" t="s">
        <v>156</v>
      </c>
      <c r="R37" s="241" t="s">
        <v>156</v>
      </c>
      <c r="S37" s="241"/>
      <c r="T37" s="241"/>
      <c r="U37" s="243"/>
      <c r="V37" s="240"/>
      <c r="W37" s="243"/>
      <c r="X37" s="242"/>
      <c r="Y37" s="240"/>
      <c r="Z37" s="241"/>
      <c r="AA37" s="240"/>
      <c r="AB37" s="241"/>
      <c r="AC37" s="244"/>
    </row>
    <row r="38" spans="1:48" ht="18" customHeight="1">
      <c r="A38" s="273"/>
      <c r="B38" s="276" t="s">
        <v>213</v>
      </c>
      <c r="C38" s="239" t="s">
        <v>156</v>
      </c>
      <c r="D38" s="240" t="s">
        <v>156</v>
      </c>
      <c r="E38" s="241" t="s">
        <v>156</v>
      </c>
      <c r="F38" s="241"/>
      <c r="G38" s="241"/>
      <c r="H38" s="241"/>
      <c r="I38" s="241"/>
      <c r="J38" s="241"/>
      <c r="K38" s="242"/>
      <c r="L38" s="240"/>
      <c r="M38" s="243"/>
      <c r="N38" s="242"/>
      <c r="O38" s="240"/>
      <c r="P38" s="241"/>
      <c r="Q38" s="241"/>
      <c r="R38" s="241"/>
      <c r="S38" s="241"/>
      <c r="T38" s="241"/>
      <c r="U38" s="243"/>
      <c r="V38" s="240"/>
      <c r="W38" s="243"/>
      <c r="X38" s="242"/>
      <c r="Y38" s="240"/>
      <c r="Z38" s="241"/>
      <c r="AA38" s="240"/>
      <c r="AB38" s="241"/>
      <c r="AC38" s="244"/>
    </row>
    <row r="39" spans="1:48" ht="18" customHeight="1">
      <c r="A39" s="273"/>
      <c r="B39" s="284" t="s">
        <v>217</v>
      </c>
      <c r="C39" s="239" t="s">
        <v>156</v>
      </c>
      <c r="D39" s="240"/>
      <c r="E39" s="241"/>
      <c r="F39" s="241" t="s">
        <v>156</v>
      </c>
      <c r="G39" s="241"/>
      <c r="H39" s="241" t="s">
        <v>156</v>
      </c>
      <c r="I39" s="241"/>
      <c r="J39" s="241" t="s">
        <v>156</v>
      </c>
      <c r="K39" s="242"/>
      <c r="L39" s="240"/>
      <c r="M39" s="243"/>
      <c r="N39" s="242" t="s">
        <v>156</v>
      </c>
      <c r="O39" s="240"/>
      <c r="P39" s="241"/>
      <c r="Q39" s="241"/>
      <c r="R39" s="241" t="s">
        <v>156</v>
      </c>
      <c r="S39" s="241"/>
      <c r="T39" s="241"/>
      <c r="U39" s="243"/>
      <c r="V39" s="240"/>
      <c r="W39" s="243"/>
      <c r="X39" s="242"/>
      <c r="Y39" s="240"/>
      <c r="Z39" s="241"/>
      <c r="AA39" s="240"/>
      <c r="AB39" s="241" t="s">
        <v>156</v>
      </c>
      <c r="AC39" s="244"/>
    </row>
    <row r="40" spans="1:48" ht="18" customHeight="1">
      <c r="A40" s="273"/>
      <c r="B40" s="276" t="s">
        <v>221</v>
      </c>
      <c r="C40" s="239"/>
      <c r="D40" s="240" t="s">
        <v>156</v>
      </c>
      <c r="E40" s="241"/>
      <c r="F40" s="241" t="s">
        <v>156</v>
      </c>
      <c r="G40" s="241"/>
      <c r="H40" s="241" t="s">
        <v>156</v>
      </c>
      <c r="I40" s="241"/>
      <c r="J40" s="241" t="s">
        <v>156</v>
      </c>
      <c r="K40" s="242"/>
      <c r="L40" s="240"/>
      <c r="M40" s="243"/>
      <c r="N40" s="242" t="s">
        <v>156</v>
      </c>
      <c r="O40" s="240" t="s">
        <v>156</v>
      </c>
      <c r="P40" s="241"/>
      <c r="Q40" s="241"/>
      <c r="R40" s="241" t="s">
        <v>156</v>
      </c>
      <c r="S40" s="241"/>
      <c r="T40" s="241"/>
      <c r="U40" s="243"/>
      <c r="V40" s="240"/>
      <c r="W40" s="243"/>
      <c r="X40" s="242"/>
      <c r="Y40" s="240"/>
      <c r="Z40" s="241"/>
      <c r="AA40" s="240"/>
      <c r="AB40" s="241"/>
      <c r="AC40" s="244"/>
    </row>
    <row r="41" spans="1:48" ht="18" customHeight="1">
      <c r="A41" s="273"/>
      <c r="B41" s="284" t="s">
        <v>226</v>
      </c>
      <c r="C41" s="239"/>
      <c r="D41" s="240" t="s">
        <v>156</v>
      </c>
      <c r="E41" s="241" t="s">
        <v>156</v>
      </c>
      <c r="F41" s="241"/>
      <c r="G41" s="241"/>
      <c r="H41" s="241" t="s">
        <v>156</v>
      </c>
      <c r="I41" s="241"/>
      <c r="J41" s="241"/>
      <c r="K41" s="242" t="s">
        <v>156</v>
      </c>
      <c r="L41" s="240"/>
      <c r="M41" s="243"/>
      <c r="N41" s="242"/>
      <c r="O41" s="240"/>
      <c r="P41" s="241" t="s">
        <v>156</v>
      </c>
      <c r="Q41" s="241" t="s">
        <v>156</v>
      </c>
      <c r="R41" s="241"/>
      <c r="S41" s="241"/>
      <c r="T41" s="241"/>
      <c r="U41" s="243" t="s">
        <v>156</v>
      </c>
      <c r="V41" s="240"/>
      <c r="W41" s="243"/>
      <c r="X41" s="242"/>
      <c r="Y41" s="240"/>
      <c r="Z41" s="241"/>
      <c r="AA41" s="240"/>
      <c r="AB41" s="241"/>
      <c r="AC41" s="244"/>
    </row>
    <row r="42" spans="1:48" ht="18" customHeight="1">
      <c r="A42" s="273"/>
      <c r="B42" s="278" t="s">
        <v>230</v>
      </c>
      <c r="C42" s="239"/>
      <c r="D42" s="240" t="s">
        <v>156</v>
      </c>
      <c r="E42" s="241" t="s">
        <v>156</v>
      </c>
      <c r="F42" s="241" t="s">
        <v>156</v>
      </c>
      <c r="G42" s="241"/>
      <c r="H42" s="241"/>
      <c r="I42" s="241"/>
      <c r="J42" s="241"/>
      <c r="K42" s="242" t="s">
        <v>156</v>
      </c>
      <c r="L42" s="240"/>
      <c r="M42" s="243"/>
      <c r="N42" s="242"/>
      <c r="O42" s="240"/>
      <c r="P42" s="241"/>
      <c r="Q42" s="241" t="s">
        <v>156</v>
      </c>
      <c r="R42" s="241"/>
      <c r="S42" s="241"/>
      <c r="T42" s="241" t="s">
        <v>156</v>
      </c>
      <c r="U42" s="243"/>
      <c r="V42" s="240"/>
      <c r="W42" s="243"/>
      <c r="X42" s="242"/>
      <c r="Y42" s="240"/>
      <c r="Z42" s="241"/>
      <c r="AA42" s="240"/>
      <c r="AB42" s="241"/>
      <c r="AC42" s="244"/>
    </row>
    <row r="43" spans="1:48" ht="18" customHeight="1">
      <c r="A43" s="273"/>
      <c r="B43" s="278" t="s">
        <v>234</v>
      </c>
      <c r="C43" s="239"/>
      <c r="D43" s="240"/>
      <c r="E43" s="241" t="s">
        <v>156</v>
      </c>
      <c r="F43" s="241"/>
      <c r="G43" s="241" t="s">
        <v>156</v>
      </c>
      <c r="H43" s="241"/>
      <c r="I43" s="241"/>
      <c r="J43" s="241"/>
      <c r="K43" s="242"/>
      <c r="L43" s="240"/>
      <c r="M43" s="243"/>
      <c r="N43" s="242"/>
      <c r="O43" s="240"/>
      <c r="P43" s="241" t="s">
        <v>156</v>
      </c>
      <c r="Q43" s="241" t="s">
        <v>156</v>
      </c>
      <c r="R43" s="241"/>
      <c r="S43" s="241"/>
      <c r="T43" s="241"/>
      <c r="U43" s="243"/>
      <c r="V43" s="240"/>
      <c r="W43" s="243"/>
      <c r="X43" s="242"/>
      <c r="Y43" s="240"/>
      <c r="Z43" s="241"/>
      <c r="AA43" s="240"/>
      <c r="AB43" s="241"/>
      <c r="AC43" s="244"/>
    </row>
    <row r="44" spans="1:48" ht="18" customHeight="1">
      <c r="A44" s="273"/>
      <c r="B44" s="276" t="s">
        <v>239</v>
      </c>
      <c r="C44" s="239"/>
      <c r="D44" s="240"/>
      <c r="E44" s="241"/>
      <c r="F44" s="241"/>
      <c r="G44" s="241"/>
      <c r="H44" s="241" t="s">
        <v>156</v>
      </c>
      <c r="I44" s="241"/>
      <c r="J44" s="241"/>
      <c r="K44" s="242"/>
      <c r="L44" s="240" t="s">
        <v>156</v>
      </c>
      <c r="M44" s="243"/>
      <c r="N44" s="242"/>
      <c r="O44" s="240" t="s">
        <v>156</v>
      </c>
      <c r="P44" s="241" t="s">
        <v>156</v>
      </c>
      <c r="Q44" s="241"/>
      <c r="R44" s="241" t="s">
        <v>156</v>
      </c>
      <c r="S44" s="241"/>
      <c r="T44" s="241"/>
      <c r="U44" s="243"/>
      <c r="V44" s="240"/>
      <c r="W44" s="243"/>
      <c r="X44" s="242"/>
      <c r="Y44" s="240"/>
      <c r="Z44" s="241"/>
      <c r="AA44" s="240"/>
      <c r="AB44" s="241"/>
      <c r="AC44" s="244"/>
    </row>
    <row r="45" spans="1:48" ht="18" customHeight="1">
      <c r="A45" s="273"/>
      <c r="B45" s="285" t="s">
        <v>243</v>
      </c>
      <c r="C45" s="239" t="s">
        <v>156</v>
      </c>
      <c r="D45" s="240"/>
      <c r="E45" s="241" t="s">
        <v>156</v>
      </c>
      <c r="F45" s="241" t="s">
        <v>156</v>
      </c>
      <c r="G45" s="241" t="s">
        <v>156</v>
      </c>
      <c r="H45" s="241" t="s">
        <v>156</v>
      </c>
      <c r="I45" s="241" t="s">
        <v>156</v>
      </c>
      <c r="J45" s="241" t="s">
        <v>156</v>
      </c>
      <c r="K45" s="242"/>
      <c r="L45" s="240" t="s">
        <v>156</v>
      </c>
      <c r="M45" s="243"/>
      <c r="N45" s="242" t="s">
        <v>156</v>
      </c>
      <c r="O45" s="240"/>
      <c r="P45" s="241" t="s">
        <v>156</v>
      </c>
      <c r="Q45" s="241"/>
      <c r="R45" s="241" t="s">
        <v>156</v>
      </c>
      <c r="S45" s="241"/>
      <c r="T45" s="241"/>
      <c r="U45" s="243"/>
      <c r="V45" s="240"/>
      <c r="W45" s="243"/>
      <c r="X45" s="242"/>
      <c r="Y45" s="240" t="s">
        <v>156</v>
      </c>
      <c r="Z45" s="241"/>
      <c r="AA45" s="240"/>
      <c r="AB45" s="241" t="s">
        <v>156</v>
      </c>
      <c r="AC45" s="244" t="s">
        <v>156</v>
      </c>
    </row>
    <row r="46" spans="1:48" ht="18" customHeight="1">
      <c r="A46" s="273"/>
      <c r="B46" s="278" t="s">
        <v>247</v>
      </c>
      <c r="C46" s="239"/>
      <c r="D46" s="240" t="s">
        <v>156</v>
      </c>
      <c r="E46" s="241" t="s">
        <v>156</v>
      </c>
      <c r="F46" s="241" t="s">
        <v>156</v>
      </c>
      <c r="G46" s="241"/>
      <c r="H46" s="241"/>
      <c r="I46" s="241"/>
      <c r="J46" s="241" t="s">
        <v>156</v>
      </c>
      <c r="K46" s="242"/>
      <c r="L46" s="240"/>
      <c r="M46" s="243"/>
      <c r="N46" s="242"/>
      <c r="O46" s="240"/>
      <c r="P46" s="241"/>
      <c r="Q46" s="241" t="s">
        <v>156</v>
      </c>
      <c r="R46" s="241"/>
      <c r="S46" s="241"/>
      <c r="T46" s="241"/>
      <c r="U46" s="243"/>
      <c r="V46" s="240"/>
      <c r="W46" s="243"/>
      <c r="X46" s="242"/>
      <c r="Y46" s="240"/>
      <c r="Z46" s="241"/>
      <c r="AA46" s="240"/>
      <c r="AB46" s="241"/>
      <c r="AC46" s="244"/>
    </row>
    <row r="47" spans="1:48" ht="18" customHeight="1">
      <c r="A47" s="273"/>
      <c r="B47" s="276" t="s">
        <v>252</v>
      </c>
      <c r="C47" s="239" t="s">
        <v>156</v>
      </c>
      <c r="D47" s="240" t="s">
        <v>156</v>
      </c>
      <c r="E47" s="241" t="s">
        <v>156</v>
      </c>
      <c r="F47" s="241" t="s">
        <v>156</v>
      </c>
      <c r="G47" s="241"/>
      <c r="H47" s="241"/>
      <c r="I47" s="241"/>
      <c r="J47" s="241" t="s">
        <v>156</v>
      </c>
      <c r="K47" s="242" t="s">
        <v>156</v>
      </c>
      <c r="L47" s="240"/>
      <c r="M47" s="243"/>
      <c r="N47" s="242"/>
      <c r="O47" s="240"/>
      <c r="P47" s="241" t="s">
        <v>156</v>
      </c>
      <c r="Q47" s="241"/>
      <c r="R47" s="241"/>
      <c r="S47" s="241"/>
      <c r="T47" s="241"/>
      <c r="U47" s="243"/>
      <c r="V47" s="240"/>
      <c r="W47" s="243"/>
      <c r="X47" s="242"/>
      <c r="Y47" s="240"/>
      <c r="Z47" s="241"/>
      <c r="AA47" s="240"/>
      <c r="AB47" s="241"/>
      <c r="AC47" s="244"/>
    </row>
    <row r="48" spans="1:48" ht="18" customHeight="1">
      <c r="A48" s="273"/>
      <c r="B48" s="284" t="s">
        <v>257</v>
      </c>
      <c r="C48" s="239" t="s">
        <v>156</v>
      </c>
      <c r="D48" s="240"/>
      <c r="E48" s="241"/>
      <c r="F48" s="241"/>
      <c r="G48" s="241"/>
      <c r="H48" s="241" t="s">
        <v>156</v>
      </c>
      <c r="I48" s="241" t="s">
        <v>156</v>
      </c>
      <c r="J48" s="241"/>
      <c r="K48" s="242"/>
      <c r="L48" s="240"/>
      <c r="M48" s="243" t="s">
        <v>156</v>
      </c>
      <c r="N48" s="242"/>
      <c r="O48" s="240"/>
      <c r="P48" s="241"/>
      <c r="Q48" s="241"/>
      <c r="R48" s="241" t="s">
        <v>156</v>
      </c>
      <c r="S48" s="241"/>
      <c r="T48" s="241"/>
      <c r="U48" s="243"/>
      <c r="V48" s="240"/>
      <c r="W48" s="243"/>
      <c r="X48" s="242"/>
      <c r="Y48" s="240"/>
      <c r="Z48" s="241"/>
      <c r="AA48" s="240"/>
      <c r="AB48" s="241"/>
      <c r="AC48" s="244" t="s">
        <v>156</v>
      </c>
    </row>
    <row r="49" spans="1:29" ht="18" customHeight="1">
      <c r="A49" s="273"/>
      <c r="B49" s="276" t="s">
        <v>262</v>
      </c>
      <c r="C49" s="239"/>
      <c r="D49" s="240"/>
      <c r="E49" s="241"/>
      <c r="F49" s="241"/>
      <c r="G49" s="241"/>
      <c r="H49" s="241" t="s">
        <v>156</v>
      </c>
      <c r="I49" s="241" t="s">
        <v>156</v>
      </c>
      <c r="J49" s="241"/>
      <c r="K49" s="242"/>
      <c r="L49" s="240"/>
      <c r="M49" s="243"/>
      <c r="N49" s="242"/>
      <c r="O49" s="240"/>
      <c r="P49" s="241"/>
      <c r="Q49" s="241"/>
      <c r="R49" s="241"/>
      <c r="S49" s="241"/>
      <c r="T49" s="241"/>
      <c r="U49" s="243"/>
      <c r="V49" s="240"/>
      <c r="W49" s="243"/>
      <c r="X49" s="242"/>
      <c r="Y49" s="240"/>
      <c r="Z49" s="241"/>
      <c r="AA49" s="240"/>
      <c r="AB49" s="241"/>
      <c r="AC49" s="244"/>
    </row>
    <row r="50" spans="1:29" ht="18" customHeight="1">
      <c r="A50" s="273"/>
      <c r="B50" s="276" t="s">
        <v>267</v>
      </c>
      <c r="C50" s="239" t="s">
        <v>156</v>
      </c>
      <c r="D50" s="240"/>
      <c r="E50" s="241"/>
      <c r="F50" s="241"/>
      <c r="G50" s="241"/>
      <c r="H50" s="241" t="s">
        <v>156</v>
      </c>
      <c r="I50" s="241"/>
      <c r="J50" s="241"/>
      <c r="K50" s="242" t="s">
        <v>156</v>
      </c>
      <c r="L50" s="240" t="s">
        <v>156</v>
      </c>
      <c r="M50" s="243"/>
      <c r="N50" s="242"/>
      <c r="O50" s="240"/>
      <c r="P50" s="241" t="s">
        <v>156</v>
      </c>
      <c r="Q50" s="241" t="s">
        <v>156</v>
      </c>
      <c r="R50" s="241" t="s">
        <v>156</v>
      </c>
      <c r="S50" s="241"/>
      <c r="T50" s="241"/>
      <c r="U50" s="243"/>
      <c r="V50" s="240"/>
      <c r="W50" s="243"/>
      <c r="X50" s="242"/>
      <c r="Y50" s="240"/>
      <c r="Z50" s="241" t="s">
        <v>156</v>
      </c>
      <c r="AA50" s="240"/>
      <c r="AB50" s="241" t="s">
        <v>156</v>
      </c>
      <c r="AC50" s="244"/>
    </row>
    <row r="51" spans="1:29" ht="18" customHeight="1" thickBot="1">
      <c r="A51" s="273"/>
      <c r="B51" s="277" t="s">
        <v>271</v>
      </c>
      <c r="C51" s="258" t="s">
        <v>156</v>
      </c>
      <c r="D51" s="259"/>
      <c r="E51" s="260" t="s">
        <v>156</v>
      </c>
      <c r="F51" s="260"/>
      <c r="G51" s="260" t="s">
        <v>156</v>
      </c>
      <c r="H51" s="260"/>
      <c r="I51" s="260" t="s">
        <v>156</v>
      </c>
      <c r="J51" s="260"/>
      <c r="K51" s="261" t="s">
        <v>156</v>
      </c>
      <c r="L51" s="259"/>
      <c r="M51" s="262"/>
      <c r="N51" s="261"/>
      <c r="O51" s="259"/>
      <c r="P51" s="260"/>
      <c r="Q51" s="260" t="s">
        <v>156</v>
      </c>
      <c r="R51" s="260" t="s">
        <v>156</v>
      </c>
      <c r="S51" s="260"/>
      <c r="T51" s="260"/>
      <c r="U51" s="262"/>
      <c r="V51" s="259"/>
      <c r="W51" s="262"/>
      <c r="X51" s="261"/>
      <c r="Y51" s="259"/>
      <c r="Z51" s="260" t="s">
        <v>156</v>
      </c>
      <c r="AA51" s="259"/>
      <c r="AB51" s="260"/>
      <c r="AC51" s="263"/>
    </row>
    <row r="52" spans="1:29" ht="54" customHeight="1" thickTop="1">
      <c r="A52" s="273"/>
      <c r="B52" s="274" t="s">
        <v>376</v>
      </c>
      <c r="C52" s="287">
        <f>COUNTIF(C6:C51, "x")</f>
        <v>21</v>
      </c>
      <c r="D52" s="288">
        <f t="shared" ref="D52:AC52" si="0">COUNTIF(D6:D51, "x")</f>
        <v>17</v>
      </c>
      <c r="E52" s="289">
        <f t="shared" si="0"/>
        <v>25</v>
      </c>
      <c r="F52" s="289">
        <f t="shared" si="0"/>
        <v>17</v>
      </c>
      <c r="G52" s="290">
        <f t="shared" si="0"/>
        <v>18</v>
      </c>
      <c r="H52" s="291">
        <f t="shared" si="0"/>
        <v>24</v>
      </c>
      <c r="I52" s="291">
        <f t="shared" si="0"/>
        <v>14</v>
      </c>
      <c r="J52" s="291">
        <f t="shared" si="0"/>
        <v>13</v>
      </c>
      <c r="K52" s="292">
        <f t="shared" si="0"/>
        <v>10</v>
      </c>
      <c r="L52" s="290">
        <f t="shared" si="0"/>
        <v>8</v>
      </c>
      <c r="M52" s="290">
        <f t="shared" si="0"/>
        <v>6</v>
      </c>
      <c r="N52" s="292">
        <f t="shared" si="0"/>
        <v>5</v>
      </c>
      <c r="O52" s="290">
        <f t="shared" si="0"/>
        <v>6</v>
      </c>
      <c r="P52" s="293">
        <f t="shared" si="0"/>
        <v>23</v>
      </c>
      <c r="Q52" s="293">
        <f t="shared" si="0"/>
        <v>17</v>
      </c>
      <c r="R52" s="293">
        <f t="shared" si="0"/>
        <v>22</v>
      </c>
      <c r="S52" s="293">
        <f t="shared" si="0"/>
        <v>1</v>
      </c>
      <c r="T52" s="291">
        <f t="shared" si="0"/>
        <v>3</v>
      </c>
      <c r="U52" s="294">
        <f t="shared" si="0"/>
        <v>2</v>
      </c>
      <c r="V52" s="290">
        <f t="shared" si="0"/>
        <v>2</v>
      </c>
      <c r="W52" s="291">
        <f t="shared" si="0"/>
        <v>1</v>
      </c>
      <c r="X52" s="294">
        <f t="shared" si="0"/>
        <v>4</v>
      </c>
      <c r="Y52" s="290">
        <f t="shared" si="0"/>
        <v>12</v>
      </c>
      <c r="Z52" s="293">
        <f t="shared" si="0"/>
        <v>7</v>
      </c>
      <c r="AA52" s="304">
        <f t="shared" si="0"/>
        <v>6</v>
      </c>
      <c r="AB52" s="291">
        <f t="shared" si="0"/>
        <v>7</v>
      </c>
      <c r="AC52" s="292">
        <f t="shared" si="0"/>
        <v>3</v>
      </c>
    </row>
    <row r="53" spans="1:29">
      <c r="C53" s="180"/>
      <c r="E53" s="180"/>
      <c r="S53" s="99"/>
    </row>
    <row r="54" spans="1:29">
      <c r="S54" s="99"/>
    </row>
    <row r="55" spans="1:29">
      <c r="S55" s="99"/>
    </row>
    <row r="56" spans="1:29">
      <c r="S56" s="99"/>
    </row>
    <row r="57" spans="1:29">
      <c r="S57" s="99"/>
    </row>
    <row r="58" spans="1:29">
      <c r="S58" s="99"/>
    </row>
    <row r="59" spans="1:29">
      <c r="S59" s="99"/>
    </row>
    <row r="60" spans="1:29">
      <c r="S60" s="99"/>
    </row>
    <row r="61" spans="1:29">
      <c r="S61" s="99"/>
    </row>
    <row r="62" spans="1:29">
      <c r="S62" s="99"/>
    </row>
    <row r="63" spans="1:29">
      <c r="S63" s="99"/>
    </row>
    <row r="64" spans="1:29">
      <c r="S64" s="99"/>
    </row>
    <row r="65" spans="19:19">
      <c r="S65" s="99"/>
    </row>
    <row r="66" spans="19:19">
      <c r="S66" s="99"/>
    </row>
    <row r="67" spans="19:19">
      <c r="S67" s="99"/>
    </row>
    <row r="68" spans="19:19">
      <c r="S68" s="99"/>
    </row>
    <row r="69" spans="19:19">
      <c r="S69" s="99"/>
    </row>
    <row r="70" spans="19:19">
      <c r="S70" s="99"/>
    </row>
    <row r="71" spans="19:19">
      <c r="S71" s="99"/>
    </row>
    <row r="72" spans="19:19">
      <c r="S72" s="99"/>
    </row>
    <row r="73" spans="19:19">
      <c r="S73" s="99"/>
    </row>
    <row r="74" spans="19:19">
      <c r="S74" s="99"/>
    </row>
    <row r="75" spans="19:19">
      <c r="S75" s="99"/>
    </row>
    <row r="76" spans="19:19">
      <c r="S76" s="99"/>
    </row>
    <row r="77" spans="19:19">
      <c r="S77" s="99"/>
    </row>
    <row r="78" spans="19:19">
      <c r="S78" s="99"/>
    </row>
    <row r="79" spans="19:19">
      <c r="S79" s="99"/>
    </row>
    <row r="80" spans="19:19">
      <c r="S80" s="99"/>
    </row>
    <row r="81" spans="19:19">
      <c r="S81" s="99"/>
    </row>
    <row r="82" spans="19:19">
      <c r="S82" s="99"/>
    </row>
    <row r="83" spans="19:19">
      <c r="S83" s="99"/>
    </row>
    <row r="84" spans="19:19">
      <c r="S84" s="99"/>
    </row>
    <row r="85" spans="19:19">
      <c r="S85" s="99"/>
    </row>
    <row r="86" spans="19:19">
      <c r="S86" s="99"/>
    </row>
    <row r="87" spans="19:19">
      <c r="S87" s="99"/>
    </row>
    <row r="88" spans="19:19">
      <c r="S88" s="99"/>
    </row>
    <row r="89" spans="19:19">
      <c r="S89" s="99"/>
    </row>
    <row r="90" spans="19:19">
      <c r="S90" s="99"/>
    </row>
    <row r="91" spans="19:19">
      <c r="S91" s="99"/>
    </row>
    <row r="92" spans="19:19">
      <c r="S92" s="99"/>
    </row>
    <row r="93" spans="19:19">
      <c r="S93" s="99"/>
    </row>
    <row r="94" spans="19:19">
      <c r="S94" s="99"/>
    </row>
    <row r="95" spans="19:19">
      <c r="S95" s="99"/>
    </row>
    <row r="96" spans="19:19">
      <c r="S96" s="99"/>
    </row>
    <row r="97" spans="19:19">
      <c r="S97" s="99"/>
    </row>
    <row r="98" spans="19:19">
      <c r="S98" s="99"/>
    </row>
    <row r="99" spans="19:19">
      <c r="S99" s="99"/>
    </row>
    <row r="100" spans="19:19">
      <c r="S100" s="99"/>
    </row>
    <row r="101" spans="19:19">
      <c r="S101" s="99"/>
    </row>
    <row r="102" spans="19:19">
      <c r="S102" s="99"/>
    </row>
    <row r="103" spans="19:19">
      <c r="S103" s="99"/>
    </row>
    <row r="104" spans="19:19">
      <c r="S104" s="99"/>
    </row>
    <row r="105" spans="19:19">
      <c r="S105" s="99"/>
    </row>
    <row r="106" spans="19:19">
      <c r="S106" s="99"/>
    </row>
    <row r="107" spans="19:19">
      <c r="S107" s="99"/>
    </row>
    <row r="108" spans="19:19">
      <c r="S108" s="99"/>
    </row>
    <row r="109" spans="19:19">
      <c r="S109" s="99"/>
    </row>
    <row r="110" spans="19:19">
      <c r="S110" s="99"/>
    </row>
    <row r="111" spans="19:19">
      <c r="S111" s="99"/>
    </row>
    <row r="112" spans="19:19">
      <c r="S112" s="99"/>
    </row>
    <row r="113" spans="19:19">
      <c r="S113" s="99"/>
    </row>
    <row r="114" spans="19:19">
      <c r="S114" s="99"/>
    </row>
    <row r="115" spans="19:19">
      <c r="S115" s="99"/>
    </row>
    <row r="116" spans="19:19">
      <c r="S116" s="99"/>
    </row>
    <row r="117" spans="19:19">
      <c r="S117" s="99"/>
    </row>
    <row r="118" spans="19:19">
      <c r="S118" s="99"/>
    </row>
    <row r="119" spans="19:19">
      <c r="S119" s="99"/>
    </row>
    <row r="120" spans="19:19">
      <c r="S120" s="99"/>
    </row>
    <row r="121" spans="19:19">
      <c r="S121" s="99"/>
    </row>
    <row r="122" spans="19:19">
      <c r="S122" s="99"/>
    </row>
    <row r="123" spans="19:19">
      <c r="S123" s="99"/>
    </row>
    <row r="124" spans="19:19">
      <c r="S124" s="99"/>
    </row>
    <row r="125" spans="19:19">
      <c r="S125" s="99"/>
    </row>
    <row r="126" spans="19:19">
      <c r="S126" s="99"/>
    </row>
    <row r="127" spans="19:19">
      <c r="S127" s="99"/>
    </row>
    <row r="128" spans="19:19">
      <c r="S128" s="99"/>
    </row>
    <row r="129" spans="19:19">
      <c r="S129" s="99"/>
    </row>
    <row r="130" spans="19:19">
      <c r="S130" s="99"/>
    </row>
    <row r="131" spans="19:19">
      <c r="S131" s="99"/>
    </row>
    <row r="132" spans="19:19">
      <c r="S132" s="99"/>
    </row>
    <row r="133" spans="19:19">
      <c r="S133" s="99"/>
    </row>
    <row r="134" spans="19:19">
      <c r="S134" s="99"/>
    </row>
    <row r="135" spans="19:19">
      <c r="S135" s="99"/>
    </row>
    <row r="136" spans="19:19">
      <c r="S136" s="99"/>
    </row>
    <row r="137" spans="19:19">
      <c r="S137" s="99"/>
    </row>
    <row r="138" spans="19:19">
      <c r="S138" s="99"/>
    </row>
  </sheetData>
  <mergeCells count="11">
    <mergeCell ref="B4:B5"/>
    <mergeCell ref="AE4:AG4"/>
    <mergeCell ref="AH4:AK4"/>
    <mergeCell ref="AL4:AM4"/>
    <mergeCell ref="AQ4:AR4"/>
    <mergeCell ref="AA4:AC4"/>
    <mergeCell ref="D4:K4"/>
    <mergeCell ref="L4:N4"/>
    <mergeCell ref="V4:X4"/>
    <mergeCell ref="Y4:Z4"/>
    <mergeCell ref="O4:U4"/>
  </mergeCells>
  <conditionalFormatting sqref="B6:B13">
    <cfRule type="duplicateValues" dxfId="0" priority="1"/>
  </conditionalFormatting>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 Design</vt:lpstr>
      <vt:lpstr>II. Keywords</vt:lpstr>
      <vt:lpstr>III. Databases</vt:lpstr>
      <vt:lpstr>IV. Initial Search</vt:lpstr>
      <vt:lpstr>V. Forward and Backward</vt:lpstr>
      <vt:lpstr>VI. Sectors and Industries</vt:lpstr>
      <vt:lpstr>VII. Dimensions of Potential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Mehrwald</dc:creator>
  <cp:lastModifiedBy>Theresa Treffers</cp:lastModifiedBy>
  <cp:lastPrinted>2018-11-04T15:51:08Z</cp:lastPrinted>
  <dcterms:created xsi:type="dcterms:W3CDTF">2017-12-12T11:50:20Z</dcterms:created>
  <dcterms:modified xsi:type="dcterms:W3CDTF">2023-09-13T11:53:19Z</dcterms:modified>
</cp:coreProperties>
</file>